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2" i="1"/>
  <c r="A192"/>
  <c r="J191"/>
  <c r="I191"/>
  <c r="H191"/>
  <c r="G191"/>
  <c r="F191"/>
  <c r="B182"/>
  <c r="A182"/>
  <c r="L192"/>
  <c r="J181"/>
  <c r="I181"/>
  <c r="H181"/>
  <c r="G181"/>
  <c r="F181"/>
  <c r="B173"/>
  <c r="A173"/>
  <c r="J172"/>
  <c r="I172"/>
  <c r="H172"/>
  <c r="G172"/>
  <c r="F172"/>
  <c r="B163"/>
  <c r="A163"/>
  <c r="L173"/>
  <c r="J162"/>
  <c r="I162"/>
  <c r="H162"/>
  <c r="H173" s="1"/>
  <c r="G162"/>
  <c r="F162"/>
  <c r="B154"/>
  <c r="A154"/>
  <c r="J153"/>
  <c r="I153"/>
  <c r="H153"/>
  <c r="G153"/>
  <c r="F153"/>
  <c r="B144"/>
  <c r="A144"/>
  <c r="L154"/>
  <c r="J143"/>
  <c r="I143"/>
  <c r="H143"/>
  <c r="G143"/>
  <c r="F143"/>
  <c r="B135"/>
  <c r="A135"/>
  <c r="J134"/>
  <c r="I134"/>
  <c r="H134"/>
  <c r="G134"/>
  <c r="F134"/>
  <c r="B125"/>
  <c r="A125"/>
  <c r="L135"/>
  <c r="J124"/>
  <c r="I124"/>
  <c r="H124"/>
  <c r="G124"/>
  <c r="F124"/>
  <c r="B116"/>
  <c r="A116"/>
  <c r="J115"/>
  <c r="I115"/>
  <c r="H115"/>
  <c r="G115"/>
  <c r="F115"/>
  <c r="B106"/>
  <c r="A106"/>
  <c r="L116"/>
  <c r="J105"/>
  <c r="I105"/>
  <c r="H105"/>
  <c r="G105"/>
  <c r="F105"/>
  <c r="B97"/>
  <c r="A97"/>
  <c r="J96"/>
  <c r="I96"/>
  <c r="H96"/>
  <c r="G96"/>
  <c r="F96"/>
  <c r="B87"/>
  <c r="A87"/>
  <c r="L97"/>
  <c r="J87"/>
  <c r="I87"/>
  <c r="H87"/>
  <c r="H97" s="1"/>
  <c r="G87"/>
  <c r="F87"/>
  <c r="B79"/>
  <c r="A79"/>
  <c r="J78"/>
  <c r="I78"/>
  <c r="H78"/>
  <c r="G78"/>
  <c r="F78"/>
  <c r="B69"/>
  <c r="A69"/>
  <c r="L79"/>
  <c r="J68"/>
  <c r="I68"/>
  <c r="H68"/>
  <c r="G68"/>
  <c r="F68"/>
  <c r="B60"/>
  <c r="A60"/>
  <c r="J59"/>
  <c r="I59"/>
  <c r="H59"/>
  <c r="G59"/>
  <c r="F59"/>
  <c r="B51"/>
  <c r="A51"/>
  <c r="J50"/>
  <c r="I50"/>
  <c r="H50"/>
  <c r="G50"/>
  <c r="F50"/>
  <c r="B42"/>
  <c r="A42"/>
  <c r="J41"/>
  <c r="I41"/>
  <c r="H41"/>
  <c r="G41"/>
  <c r="F41"/>
  <c r="B32"/>
  <c r="A32"/>
  <c r="L42"/>
  <c r="J31"/>
  <c r="I31"/>
  <c r="H31"/>
  <c r="G31"/>
  <c r="F31"/>
  <c r="L23"/>
  <c r="B23"/>
  <c r="A23"/>
  <c r="J22"/>
  <c r="I22"/>
  <c r="H22"/>
  <c r="G22"/>
  <c r="F22"/>
  <c r="B13"/>
  <c r="A13"/>
  <c r="J12"/>
  <c r="I12"/>
  <c r="H12"/>
  <c r="G12"/>
  <c r="F12"/>
  <c r="J192" l="1"/>
  <c r="G192"/>
  <c r="I192"/>
  <c r="F192"/>
  <c r="I173"/>
  <c r="J173"/>
  <c r="F135"/>
  <c r="G154"/>
  <c r="H154"/>
  <c r="I154"/>
  <c r="F154"/>
  <c r="G135"/>
  <c r="J135"/>
  <c r="I135"/>
  <c r="H116"/>
  <c r="J116"/>
  <c r="G116"/>
  <c r="I116"/>
  <c r="I97"/>
  <c r="G97"/>
  <c r="F97"/>
  <c r="I79"/>
  <c r="J79"/>
  <c r="F79"/>
  <c r="J60"/>
  <c r="G60"/>
  <c r="I60"/>
  <c r="H60"/>
  <c r="F42"/>
  <c r="H42"/>
  <c r="G42"/>
  <c r="J23"/>
  <c r="I23"/>
  <c r="H23"/>
  <c r="G79"/>
  <c r="F60"/>
  <c r="H79"/>
  <c r="J97"/>
  <c r="F173"/>
  <c r="H192"/>
  <c r="F23"/>
  <c r="I42"/>
  <c r="L60"/>
  <c r="L193" s="1"/>
  <c r="G173"/>
  <c r="G23"/>
  <c r="J42"/>
  <c r="F116"/>
  <c r="H135"/>
  <c r="J154"/>
  <c r="F193" l="1"/>
  <c r="H193"/>
  <c r="G193"/>
  <c r="J193"/>
  <c r="I193"/>
</calcChain>
</file>

<file path=xl/sharedStrings.xml><?xml version="1.0" encoding="utf-8"?>
<sst xmlns="http://schemas.openxmlformats.org/spreadsheetml/2006/main" count="287" uniqueCount="106">
  <si>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</si>
  <si>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</si>
  <si>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</si>
  <si>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</si>
  <si>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</si>
  <si>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</si>
  <si>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</si>
  <si>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</si>
  <si>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</si>
  <si>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</si>
  <si>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</si>
  <si>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</si>
  <si>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</si>
  <si>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</si>
  <si>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</si>
  <si>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</si>
  <si>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</si>
  <si>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</si>
  <si>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</si>
  <si>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</si>
  <si>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</si>
  <si>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</si>
  <si>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</si>
  <si>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</si>
  <si>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</si>
  <si>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</si>
  <si>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</si>
  <si>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</si>
  <si>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</si>
  <si>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</si>
  <si>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</si>
  <si>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</si>
  <si>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</si>
  <si>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</si>
  <si>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</si>
  <si>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</si>
  <si>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</si>
  <si>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</si>
  <si>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</si>
  <si>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Яковлева М.В.</t>
  </si>
  <si>
    <t>суп молочный с вермишелью</t>
  </si>
  <si>
    <t>какао на молоке</t>
  </si>
  <si>
    <t>Щи из свежей капусты</t>
  </si>
  <si>
    <t xml:space="preserve">Котлета рыбная  </t>
  </si>
  <si>
    <t>Рис отварной</t>
  </si>
  <si>
    <t>Соус белый основной</t>
  </si>
  <si>
    <t>Хлеб ржаной</t>
  </si>
  <si>
    <t>Хлеб пшеничный</t>
  </si>
  <si>
    <t xml:space="preserve">чай с лимоном </t>
  </si>
  <si>
    <t>булочка</t>
  </si>
  <si>
    <t>пр</t>
  </si>
  <si>
    <t>соус</t>
  </si>
  <si>
    <t>Каша ячневая молочная</t>
  </si>
  <si>
    <t xml:space="preserve">бутерброд с повидлом </t>
  </si>
  <si>
    <t>Чай с сахаром</t>
  </si>
  <si>
    <t>Суп с макаронными издел, на курином бульоне</t>
  </si>
  <si>
    <t>Бедро куры, в сметанном соусе</t>
  </si>
  <si>
    <t xml:space="preserve">Рагу овощное </t>
  </si>
  <si>
    <t>Напиток из плодов шиповника</t>
  </si>
  <si>
    <t>Каша рисовая с маслом</t>
  </si>
  <si>
    <t>чай с сахаром</t>
  </si>
  <si>
    <t>хлеб пшеничный</t>
  </si>
  <si>
    <t xml:space="preserve">Суп овощной </t>
  </si>
  <si>
    <t>Макароны отварные</t>
  </si>
  <si>
    <t xml:space="preserve">Соус томатный </t>
  </si>
  <si>
    <t>Котлета мясная рубленая</t>
  </si>
  <si>
    <t>Напиток витаминизированный «Витоша»</t>
  </si>
  <si>
    <t>Запеканка творожная  со сгущенным молоком</t>
  </si>
  <si>
    <t>како с молоком</t>
  </si>
  <si>
    <t>Хлеб пшеничный с маслом</t>
  </si>
  <si>
    <t xml:space="preserve">Суп-уха из рыбной консервы  </t>
  </si>
  <si>
    <t>Жаркое по-домашнему  со свининой</t>
  </si>
  <si>
    <t>Компот из сухофруктов</t>
  </si>
  <si>
    <t>54-9м</t>
  </si>
  <si>
    <t>Каша из пшена и риса молочная</t>
  </si>
  <si>
    <t>Бутерброд с повидлом</t>
  </si>
  <si>
    <t>Чай с молоком</t>
  </si>
  <si>
    <t>Борщ с капустой на мясном бульоне</t>
  </si>
  <si>
    <t>Запеканка картофельная с отв.мясом</t>
  </si>
  <si>
    <t>Каша ячневая</t>
  </si>
  <si>
    <t>бутерброд с маслом</t>
  </si>
  <si>
    <t xml:space="preserve">Борщ  с фасолью и картофелем  </t>
  </si>
  <si>
    <t xml:space="preserve">Гуляш из свинины </t>
  </si>
  <si>
    <t xml:space="preserve">Греча отварная  </t>
  </si>
  <si>
    <t xml:space="preserve">Чай с лимоном и сахаром </t>
  </si>
  <si>
    <t>Суп молочный с вермишелью</t>
  </si>
  <si>
    <t>бутерброд с повидлом</t>
  </si>
  <si>
    <t>Суп гороховый</t>
  </si>
  <si>
    <t xml:space="preserve">Плов с курой </t>
  </si>
  <si>
    <t>Напиток витамин. «Витоша»</t>
  </si>
  <si>
    <t>Каша манная</t>
  </si>
  <si>
    <t>Кофейный напиток</t>
  </si>
  <si>
    <t>Рассольник «ленинградский » м/б</t>
  </si>
  <si>
    <t>Картофельное Пюре</t>
  </si>
  <si>
    <t xml:space="preserve">Котлета рыбная </t>
  </si>
  <si>
    <t>Каша рисовая молочная</t>
  </si>
  <si>
    <t>Какао с молоком</t>
  </si>
  <si>
    <t xml:space="preserve">Суп –пюре картофельный с гренками  </t>
  </si>
  <si>
    <t xml:space="preserve">Капуста тушенная    </t>
  </si>
  <si>
    <t xml:space="preserve">Бедро куриное отварное </t>
  </si>
  <si>
    <t xml:space="preserve">Хлеб ржаной </t>
  </si>
  <si>
    <t xml:space="preserve">Хлеб пшеничный </t>
  </si>
  <si>
    <t>Каша пшенная молочная</t>
  </si>
  <si>
    <t>Бутерброд с сыром</t>
  </si>
  <si>
    <t xml:space="preserve">Макароны отварные </t>
  </si>
  <si>
    <t xml:space="preserve">Котлета мясная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</si>
</sst>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4"/>
  <sheetViews>
    <sheetView tabSelected="1" view="pageBreakPreview" zoomScaleNormal="100" zoomScaleSheetLayoutView="100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38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39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6.1</v>
      </c>
      <c r="H6" s="40">
        <v>4</v>
      </c>
      <c r="I6" s="40">
        <v>36.96</v>
      </c>
      <c r="J6" s="40">
        <v>208.24</v>
      </c>
      <c r="K6" s="41">
        <v>177</v>
      </c>
      <c r="L6" s="40"/>
    </row>
    <row r="7" spans="1:12" ht="15">
      <c r="A7" s="23"/>
      <c r="B7" s="15"/>
      <c r="C7" s="11"/>
      <c r="D7" s="7" t="s">
        <v>22</v>
      </c>
      <c r="E7" s="42" t="s">
        <v>41</v>
      </c>
      <c r="F7" s="43">
        <v>200</v>
      </c>
      <c r="G7" s="43">
        <v>3.78</v>
      </c>
      <c r="H7" s="43">
        <v>0.67</v>
      </c>
      <c r="I7" s="43">
        <v>26</v>
      </c>
      <c r="J7" s="43">
        <v>145</v>
      </c>
      <c r="K7" s="44">
        <v>959</v>
      </c>
      <c r="L7" s="43"/>
    </row>
    <row r="8" spans="1:12" ht="15">
      <c r="A8" s="23"/>
      <c r="B8" s="15"/>
      <c r="C8" s="11"/>
      <c r="D8" s="7" t="s">
        <v>23</v>
      </c>
      <c r="E8" s="42" t="s">
        <v>49</v>
      </c>
      <c r="F8" s="43">
        <v>50</v>
      </c>
      <c r="G8" s="43">
        <v>4.6399999999999997</v>
      </c>
      <c r="H8" s="43">
        <v>5.9</v>
      </c>
      <c r="I8" s="43">
        <v>26.5</v>
      </c>
      <c r="J8" s="43">
        <v>140</v>
      </c>
      <c r="K8" s="44" t="s">
        <v>50</v>
      </c>
      <c r="L8" s="43"/>
    </row>
    <row r="9" spans="1:12" ht="15">
      <c r="A9" s="23"/>
      <c r="B9" s="15"/>
      <c r="C9" s="11"/>
      <c r="D9" s="6"/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4"/>
      <c r="B12" s="17"/>
      <c r="C12" s="8"/>
      <c r="D12" s="18" t="s">
        <v>32</v>
      </c>
      <c r="E12" s="9"/>
      <c r="F12" s="19">
        <f>SUM(F6:F11)</f>
        <v>450</v>
      </c>
      <c r="G12" s="19">
        <f>SUM(G6:G11)</f>
        <v>14.52</v>
      </c>
      <c r="H12" s="19">
        <f>SUM(H6:H11)</f>
        <v>10.57</v>
      </c>
      <c r="I12" s="19">
        <f>SUM(I6:I11)</f>
        <v>89.460000000000008</v>
      </c>
      <c r="J12" s="19">
        <f>SUM(J6:J11)</f>
        <v>493.24</v>
      </c>
      <c r="K12" s="25"/>
      <c r="L12" s="19">
        <v>41.88</v>
      </c>
    </row>
    <row r="13" spans="1:12" ht="15">
      <c r="A13" s="26">
        <f>A6</f>
        <v>1</v>
      </c>
      <c r="B13" s="13">
        <f>B6</f>
        <v>1</v>
      </c>
      <c r="C13" s="10" t="s">
        <v>24</v>
      </c>
      <c r="D13" s="7" t="s">
        <v>25</v>
      </c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7" t="s">
        <v>26</v>
      </c>
      <c r="E14" s="42" t="s">
        <v>42</v>
      </c>
      <c r="F14" s="43">
        <v>200</v>
      </c>
      <c r="G14" s="43">
        <v>6.16</v>
      </c>
      <c r="H14" s="43">
        <v>4</v>
      </c>
      <c r="I14" s="43">
        <v>21.4</v>
      </c>
      <c r="J14" s="43">
        <v>67.8</v>
      </c>
      <c r="K14" s="44">
        <v>187</v>
      </c>
      <c r="L14" s="43"/>
    </row>
    <row r="15" spans="1:12" ht="15">
      <c r="A15" s="23"/>
      <c r="B15" s="15"/>
      <c r="C15" s="11"/>
      <c r="D15" s="7" t="s">
        <v>27</v>
      </c>
      <c r="E15" s="42" t="s">
        <v>43</v>
      </c>
      <c r="F15" s="43">
        <v>100</v>
      </c>
      <c r="G15" s="43">
        <v>9.1999999999999993</v>
      </c>
      <c r="H15" s="43">
        <v>3</v>
      </c>
      <c r="I15" s="43">
        <v>6.4</v>
      </c>
      <c r="J15" s="43">
        <v>115</v>
      </c>
      <c r="K15" s="44">
        <v>248</v>
      </c>
      <c r="L15" s="43"/>
    </row>
    <row r="16" spans="1:12" ht="15">
      <c r="A16" s="23"/>
      <c r="B16" s="15"/>
      <c r="C16" s="11"/>
      <c r="D16" s="7" t="s">
        <v>28</v>
      </c>
      <c r="E16" s="42" t="s">
        <v>44</v>
      </c>
      <c r="F16" s="43">
        <v>150</v>
      </c>
      <c r="G16" s="43">
        <v>3.67</v>
      </c>
      <c r="H16" s="43">
        <v>5.42</v>
      </c>
      <c r="I16" s="43">
        <v>36.57</v>
      </c>
      <c r="J16" s="43">
        <v>225.7</v>
      </c>
      <c r="K16" s="44">
        <v>424</v>
      </c>
      <c r="L16" s="43"/>
    </row>
    <row r="17" spans="1:12" ht="15">
      <c r="A17" s="23"/>
      <c r="B17" s="15"/>
      <c r="C17" s="11"/>
      <c r="D17" s="1" t="s">
        <v>51</v>
      </c>
      <c r="E17" s="42" t="s">
        <v>45</v>
      </c>
      <c r="F17" s="43">
        <v>30</v>
      </c>
      <c r="G17" s="43">
        <v>0.18</v>
      </c>
      <c r="H17" s="43">
        <v>1.05</v>
      </c>
      <c r="I17" s="43">
        <v>1.1000000000000001</v>
      </c>
      <c r="J17" s="43">
        <v>16.399999999999999</v>
      </c>
      <c r="K17" s="44">
        <v>460</v>
      </c>
      <c r="L17" s="43"/>
    </row>
    <row r="18" spans="1:12" ht="15">
      <c r="A18" s="23"/>
      <c r="B18" s="15"/>
      <c r="C18" s="11"/>
      <c r="D18" s="7" t="s">
        <v>31</v>
      </c>
      <c r="E18" s="42" t="s">
        <v>46</v>
      </c>
      <c r="F18" s="43">
        <v>20</v>
      </c>
      <c r="G18" s="43">
        <v>2.2400000000000002</v>
      </c>
      <c r="H18" s="43">
        <v>0.44</v>
      </c>
      <c r="I18" s="43">
        <v>19.760000000000002</v>
      </c>
      <c r="J18" s="43">
        <v>91.96</v>
      </c>
      <c r="K18" s="44" t="s">
        <v>50</v>
      </c>
      <c r="L18" s="43"/>
    </row>
    <row r="19" spans="1:12" ht="15">
      <c r="A19" s="23"/>
      <c r="B19" s="15"/>
      <c r="C19" s="11"/>
      <c r="D19" s="7" t="s">
        <v>30</v>
      </c>
      <c r="E19" s="42" t="s">
        <v>47</v>
      </c>
      <c r="F19" s="43">
        <v>40</v>
      </c>
      <c r="G19" s="43">
        <v>1.58</v>
      </c>
      <c r="H19" s="43">
        <v>0.2</v>
      </c>
      <c r="I19" s="43">
        <v>9.66</v>
      </c>
      <c r="J19" s="43">
        <v>46.76</v>
      </c>
      <c r="K19" s="44" t="s">
        <v>50</v>
      </c>
      <c r="L19" s="43"/>
    </row>
    <row r="20" spans="1:12" ht="15">
      <c r="A20" s="23"/>
      <c r="B20" s="15"/>
      <c r="C20" s="11"/>
      <c r="D20" s="7" t="s">
        <v>29</v>
      </c>
      <c r="E20" s="42" t="s">
        <v>48</v>
      </c>
      <c r="F20" s="43">
        <v>200</v>
      </c>
      <c r="G20" s="43">
        <v>0.2</v>
      </c>
      <c r="H20" s="43">
        <v>0</v>
      </c>
      <c r="I20" s="43">
        <v>14</v>
      </c>
      <c r="J20" s="43">
        <v>28</v>
      </c>
      <c r="K20" s="44">
        <v>393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32</v>
      </c>
      <c r="E22" s="9"/>
      <c r="F22" s="19">
        <f>SUM(F13:F21)</f>
        <v>740</v>
      </c>
      <c r="G22" s="19">
        <f t="shared" ref="G22:J22" si="0">SUM(G13:G21)</f>
        <v>23.23</v>
      </c>
      <c r="H22" s="19">
        <f t="shared" si="0"/>
        <v>14.11</v>
      </c>
      <c r="I22" s="19">
        <f t="shared" si="0"/>
        <v>108.89</v>
      </c>
      <c r="J22" s="19">
        <f t="shared" si="0"/>
        <v>591.62</v>
      </c>
      <c r="K22" s="25"/>
      <c r="L22" s="19">
        <v>65.94</v>
      </c>
    </row>
    <row r="23" spans="1:12" ht="15">
      <c r="A23" s="29">
        <f>A6</f>
        <v>1</v>
      </c>
      <c r="B23" s="30">
        <f>B6</f>
        <v>1</v>
      </c>
      <c r="C23" s="57" t="s">
        <v>4</v>
      </c>
      <c r="D23" s="58"/>
      <c r="E23" s="31"/>
      <c r="F23" s="32">
        <f>F12+F22</f>
        <v>1190</v>
      </c>
      <c r="G23" s="32">
        <f t="shared" ref="G23:J23" si="1">G12+G22</f>
        <v>37.75</v>
      </c>
      <c r="H23" s="32">
        <f t="shared" si="1"/>
        <v>24.68</v>
      </c>
      <c r="I23" s="32">
        <f t="shared" si="1"/>
        <v>198.35000000000002</v>
      </c>
      <c r="J23" s="32">
        <f t="shared" si="1"/>
        <v>1084.8600000000001</v>
      </c>
      <c r="K23" s="32"/>
      <c r="L23" s="32">
        <f t="shared" ref="L23" si="2">L12+L22</f>
        <v>107.82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 t="s">
        <v>52</v>
      </c>
      <c r="F24" s="40">
        <v>200</v>
      </c>
      <c r="G24" s="40">
        <v>6.2</v>
      </c>
      <c r="H24" s="40">
        <v>12.2</v>
      </c>
      <c r="I24" s="40">
        <v>40.159999999999997</v>
      </c>
      <c r="J24" s="40">
        <v>289</v>
      </c>
      <c r="K24" s="41">
        <v>172</v>
      </c>
      <c r="L24" s="40"/>
    </row>
    <row r="25" spans="1:12" ht="15">
      <c r="A25" s="14"/>
      <c r="B25" s="15"/>
      <c r="C25" s="11"/>
      <c r="D25" s="7" t="s">
        <v>23</v>
      </c>
      <c r="E25" s="42" t="s">
        <v>53</v>
      </c>
      <c r="F25" s="43">
        <v>30</v>
      </c>
      <c r="G25" s="43">
        <v>5.8</v>
      </c>
      <c r="H25" s="43">
        <v>8.3000000000000007</v>
      </c>
      <c r="I25" s="43">
        <v>14.83</v>
      </c>
      <c r="J25" s="43">
        <v>47</v>
      </c>
      <c r="K25" s="44" t="s">
        <v>50</v>
      </c>
      <c r="L25" s="43"/>
    </row>
    <row r="26" spans="1:12" ht="15">
      <c r="A26" s="14"/>
      <c r="B26" s="15"/>
      <c r="C26" s="11"/>
      <c r="D26" s="7" t="s">
        <v>22</v>
      </c>
      <c r="E26" s="42" t="s">
        <v>54</v>
      </c>
      <c r="F26" s="43">
        <v>200</v>
      </c>
      <c r="G26" s="43">
        <v>0.53</v>
      </c>
      <c r="H26" s="43">
        <v>0</v>
      </c>
      <c r="I26" s="43">
        <v>9.4700000000000006</v>
      </c>
      <c r="J26" s="43">
        <v>28</v>
      </c>
      <c r="K26" s="44">
        <v>943</v>
      </c>
      <c r="L26" s="43"/>
    </row>
    <row r="27" spans="1:12" ht="15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32</v>
      </c>
      <c r="E31" s="9"/>
      <c r="F31" s="19">
        <f>SUM(F24:F30)</f>
        <v>430</v>
      </c>
      <c r="G31" s="19">
        <f t="shared" ref="G31" si="3">SUM(G24:G30)</f>
        <v>12.53</v>
      </c>
      <c r="H31" s="19">
        <f t="shared" ref="H31" si="4">SUM(H24:H30)</f>
        <v>20.5</v>
      </c>
      <c r="I31" s="19">
        <f t="shared" ref="I31" si="5">SUM(I24:I30)</f>
        <v>64.459999999999994</v>
      </c>
      <c r="J31" s="19">
        <f t="shared" ref="J31" si="6">SUM(J24:J30)</f>
        <v>364</v>
      </c>
      <c r="K31" s="25"/>
      <c r="L31" s="19">
        <v>18.43</v>
      </c>
    </row>
    <row r="32" spans="1:12" ht="15">
      <c r="A32" s="13">
        <f>A24</f>
        <v>1</v>
      </c>
      <c r="B32" s="13">
        <f>B24</f>
        <v>2</v>
      </c>
      <c r="C32" s="10" t="s">
        <v>24</v>
      </c>
      <c r="D32" s="7" t="s">
        <v>26</v>
      </c>
      <c r="E32" s="42" t="s">
        <v>55</v>
      </c>
      <c r="F32" s="43">
        <v>200</v>
      </c>
      <c r="G32" s="43">
        <v>2.0499999999999998</v>
      </c>
      <c r="H32" s="43">
        <v>2.2200000000000002</v>
      </c>
      <c r="I32" s="43">
        <v>12.55</v>
      </c>
      <c r="J32" s="43">
        <v>83.8</v>
      </c>
      <c r="K32" s="44">
        <v>112</v>
      </c>
      <c r="L32" s="43"/>
    </row>
    <row r="33" spans="1:12" ht="15">
      <c r="A33" s="14"/>
      <c r="B33" s="15"/>
      <c r="C33" s="11"/>
      <c r="D33" s="7" t="s">
        <v>27</v>
      </c>
      <c r="E33" s="42" t="s">
        <v>56</v>
      </c>
      <c r="F33" s="43">
        <v>100</v>
      </c>
      <c r="G33" s="43">
        <v>13.98</v>
      </c>
      <c r="H33" s="43">
        <v>13.99</v>
      </c>
      <c r="I33" s="43">
        <v>4.21</v>
      </c>
      <c r="J33" s="43">
        <v>150.4</v>
      </c>
      <c r="K33" s="44">
        <v>414</v>
      </c>
      <c r="L33" s="43"/>
    </row>
    <row r="34" spans="1:12" ht="15">
      <c r="A34" s="14"/>
      <c r="B34" s="15"/>
      <c r="C34" s="11"/>
      <c r="D34" s="7" t="s">
        <v>28</v>
      </c>
      <c r="E34" s="42" t="s">
        <v>57</v>
      </c>
      <c r="F34" s="43">
        <v>150</v>
      </c>
      <c r="G34" s="43">
        <v>8.9</v>
      </c>
      <c r="H34" s="43">
        <v>4.0999999999999996</v>
      </c>
      <c r="I34" s="43">
        <v>39.840000000000003</v>
      </c>
      <c r="J34" s="43">
        <v>124.44</v>
      </c>
      <c r="K34" s="44">
        <v>331</v>
      </c>
      <c r="L34" s="43"/>
    </row>
    <row r="35" spans="1:12" ht="15">
      <c r="A35" s="14"/>
      <c r="B35" s="15"/>
      <c r="C35" s="11"/>
      <c r="D35" s="7" t="s">
        <v>29</v>
      </c>
      <c r="E35" s="42" t="s">
        <v>58</v>
      </c>
      <c r="F35" s="43">
        <v>200</v>
      </c>
      <c r="G35" s="43">
        <v>0.32</v>
      </c>
      <c r="H35" s="43">
        <v>0</v>
      </c>
      <c r="I35" s="43">
        <v>28</v>
      </c>
      <c r="J35" s="43">
        <v>87</v>
      </c>
      <c r="K35" s="44">
        <v>342</v>
      </c>
      <c r="L35" s="43"/>
    </row>
    <row r="36" spans="1:12" ht="15">
      <c r="A36" s="14"/>
      <c r="B36" s="15"/>
      <c r="C36" s="11"/>
      <c r="D36" s="7" t="s">
        <v>31</v>
      </c>
      <c r="E36" s="42" t="s">
        <v>46</v>
      </c>
      <c r="F36" s="43">
        <v>20</v>
      </c>
      <c r="G36" s="43">
        <v>2.2400000000000002</v>
      </c>
      <c r="H36" s="43">
        <v>0.44</v>
      </c>
      <c r="I36" s="43">
        <v>19.760000000000002</v>
      </c>
      <c r="J36" s="43">
        <v>91.96</v>
      </c>
      <c r="K36" s="44" t="s">
        <v>50</v>
      </c>
      <c r="L36" s="43"/>
    </row>
    <row r="37" spans="1:12" ht="15">
      <c r="A37" s="14"/>
      <c r="B37" s="15"/>
      <c r="C37" s="11"/>
      <c r="D37" s="7" t="s">
        <v>30</v>
      </c>
      <c r="E37" s="42" t="s">
        <v>47</v>
      </c>
      <c r="F37" s="43">
        <v>40</v>
      </c>
      <c r="G37" s="43">
        <v>1.58</v>
      </c>
      <c r="H37" s="43">
        <v>0.2</v>
      </c>
      <c r="I37" s="43">
        <v>9.66</v>
      </c>
      <c r="J37" s="43">
        <v>46.76</v>
      </c>
      <c r="K37" s="44" t="s">
        <v>50</v>
      </c>
      <c r="L37" s="43"/>
    </row>
    <row r="38" spans="1:12" ht="15">
      <c r="A38" s="14"/>
      <c r="B38" s="15"/>
      <c r="C38" s="11"/>
      <c r="D38" s="6"/>
      <c r="E38" s="6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6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32</v>
      </c>
      <c r="E41" s="9"/>
      <c r="F41" s="19">
        <f>SUM(F32:F40)</f>
        <v>710</v>
      </c>
      <c r="G41" s="19">
        <f t="shared" ref="G41" si="7">SUM(G32:G40)</f>
        <v>29.07</v>
      </c>
      <c r="H41" s="19">
        <f t="shared" ref="H41" si="8">SUM(H32:H40)</f>
        <v>20.950000000000003</v>
      </c>
      <c r="I41" s="19">
        <f t="shared" ref="I41" si="9">SUM(I32:I40)</f>
        <v>114.02000000000001</v>
      </c>
      <c r="J41" s="19">
        <f t="shared" ref="J41" si="10">SUM(J32:J40)</f>
        <v>584.36</v>
      </c>
      <c r="K41" s="25"/>
      <c r="L41" s="19">
        <v>75.23</v>
      </c>
    </row>
    <row r="42" spans="1:12" ht="15.75" customHeight="1">
      <c r="A42" s="33">
        <f>A24</f>
        <v>1</v>
      </c>
      <c r="B42" s="33">
        <f>B24</f>
        <v>2</v>
      </c>
      <c r="C42" s="57" t="s">
        <v>4</v>
      </c>
      <c r="D42" s="58"/>
      <c r="E42" s="31"/>
      <c r="F42" s="32">
        <f>F31+F41</f>
        <v>1140</v>
      </c>
      <c r="G42" s="32">
        <f t="shared" ref="G42" si="11">G31+G41</f>
        <v>41.6</v>
      </c>
      <c r="H42" s="32">
        <f t="shared" ref="H42" si="12">H31+H41</f>
        <v>41.45</v>
      </c>
      <c r="I42" s="32">
        <f t="shared" ref="I42" si="13">I31+I41</f>
        <v>178.48000000000002</v>
      </c>
      <c r="J42" s="32">
        <f t="shared" ref="J42:L42" si="14">J31+J41</f>
        <v>948.36</v>
      </c>
      <c r="K42" s="32"/>
      <c r="L42" s="32">
        <f t="shared" si="14"/>
        <v>93.66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 t="s">
        <v>59</v>
      </c>
      <c r="F43" s="40">
        <v>200</v>
      </c>
      <c r="G43" s="40">
        <v>5.0999999999999996</v>
      </c>
      <c r="H43" s="40">
        <v>12</v>
      </c>
      <c r="I43" s="40">
        <v>47.6</v>
      </c>
      <c r="J43" s="40">
        <v>307</v>
      </c>
      <c r="K43" s="41">
        <v>309</v>
      </c>
      <c r="L43" s="40"/>
    </row>
    <row r="44" spans="1:12" ht="15">
      <c r="A44" s="23"/>
      <c r="B44" s="15"/>
      <c r="C44" s="11"/>
      <c r="D44" s="7" t="s">
        <v>22</v>
      </c>
      <c r="E44" s="42" t="s">
        <v>60</v>
      </c>
      <c r="F44" s="43">
        <v>200</v>
      </c>
      <c r="G44" s="43">
        <v>3.6</v>
      </c>
      <c r="H44" s="43">
        <v>0</v>
      </c>
      <c r="I44" s="43">
        <v>29.2</v>
      </c>
      <c r="J44" s="43">
        <v>40</v>
      </c>
      <c r="K44" s="44">
        <v>943</v>
      </c>
      <c r="L44" s="43"/>
    </row>
    <row r="45" spans="1:12" ht="15">
      <c r="A45" s="23"/>
      <c r="B45" s="15"/>
      <c r="C45" s="11"/>
      <c r="D45" s="7" t="s">
        <v>23</v>
      </c>
      <c r="E45" s="42" t="s">
        <v>61</v>
      </c>
      <c r="F45" s="43">
        <v>30</v>
      </c>
      <c r="G45" s="43">
        <v>1.58</v>
      </c>
      <c r="H45" s="43">
        <v>0.2</v>
      </c>
      <c r="I45" s="43">
        <v>9.66</v>
      </c>
      <c r="J45" s="43">
        <v>46.76</v>
      </c>
      <c r="K45" s="44" t="s">
        <v>50</v>
      </c>
      <c r="L45" s="43"/>
    </row>
    <row r="46" spans="1:12" ht="15">
      <c r="A46" s="23"/>
      <c r="B46" s="15"/>
      <c r="C46" s="11"/>
      <c r="D46" s="42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42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32</v>
      </c>
      <c r="E50" s="9"/>
      <c r="F50" s="19">
        <f>SUM(F43:F49)</f>
        <v>430</v>
      </c>
      <c r="G50" s="19">
        <f t="shared" ref="G50" si="15">SUM(G43:G49)</f>
        <v>10.28</v>
      </c>
      <c r="H50" s="19">
        <f t="shared" ref="H50" si="16">SUM(H43:H49)</f>
        <v>12.2</v>
      </c>
      <c r="I50" s="19">
        <f t="shared" ref="I50" si="17">SUM(I43:I49)</f>
        <v>86.46</v>
      </c>
      <c r="J50" s="19">
        <f t="shared" ref="J50" si="18">SUM(J43:J49)</f>
        <v>393.76</v>
      </c>
      <c r="K50" s="25"/>
      <c r="L50" s="19">
        <v>21.79</v>
      </c>
    </row>
    <row r="51" spans="1:12" ht="15">
      <c r="A51" s="26">
        <f>A43</f>
        <v>1</v>
      </c>
      <c r="B51" s="13">
        <f>B43</f>
        <v>3</v>
      </c>
      <c r="C51" s="10" t="s">
        <v>24</v>
      </c>
      <c r="D51" s="7" t="s">
        <v>26</v>
      </c>
      <c r="E51" s="42" t="s">
        <v>62</v>
      </c>
      <c r="F51" s="43">
        <v>200</v>
      </c>
      <c r="G51" s="43">
        <v>6.88</v>
      </c>
      <c r="H51" s="43">
        <v>6.42</v>
      </c>
      <c r="I51" s="43">
        <v>11.46</v>
      </c>
      <c r="J51" s="43">
        <v>133.80000000000001</v>
      </c>
      <c r="K51" s="44">
        <v>202</v>
      </c>
      <c r="L51" s="43"/>
    </row>
    <row r="52" spans="1:12" ht="15">
      <c r="A52" s="23"/>
      <c r="B52" s="15"/>
      <c r="C52" s="11"/>
      <c r="D52" s="7" t="s">
        <v>27</v>
      </c>
      <c r="E52" s="42" t="s">
        <v>65</v>
      </c>
      <c r="F52" s="43">
        <v>100</v>
      </c>
      <c r="G52" s="43">
        <v>6.16</v>
      </c>
      <c r="H52" s="43">
        <v>10.8</v>
      </c>
      <c r="I52" s="43">
        <v>5.5</v>
      </c>
      <c r="J52" s="43">
        <v>183</v>
      </c>
      <c r="K52" s="44">
        <v>608</v>
      </c>
      <c r="L52" s="43"/>
    </row>
    <row r="53" spans="1:12" ht="15">
      <c r="A53" s="23"/>
      <c r="B53" s="15"/>
      <c r="C53" s="11"/>
      <c r="D53" s="7" t="s">
        <v>28</v>
      </c>
      <c r="E53" s="42" t="s">
        <v>63</v>
      </c>
      <c r="F53" s="43">
        <v>150</v>
      </c>
      <c r="G53" s="43">
        <v>5.0999999999999996</v>
      </c>
      <c r="H53" s="43">
        <v>9.1</v>
      </c>
      <c r="I53" s="43">
        <v>34.200000000000003</v>
      </c>
      <c r="J53" s="43">
        <v>103.4</v>
      </c>
      <c r="K53" s="44">
        <v>204</v>
      </c>
      <c r="L53" s="43"/>
    </row>
    <row r="54" spans="1:12" ht="15">
      <c r="A54" s="23"/>
      <c r="B54" s="15"/>
      <c r="C54" s="11"/>
      <c r="D54" s="1" t="s">
        <v>51</v>
      </c>
      <c r="E54" s="42" t="s">
        <v>64</v>
      </c>
      <c r="F54" s="43">
        <v>20</v>
      </c>
      <c r="G54" s="43">
        <v>1.2</v>
      </c>
      <c r="H54" s="43">
        <v>0.3</v>
      </c>
      <c r="I54" s="43">
        <v>5.6</v>
      </c>
      <c r="J54" s="43">
        <v>65</v>
      </c>
      <c r="K54" s="44">
        <v>587</v>
      </c>
      <c r="L54" s="43"/>
    </row>
    <row r="55" spans="1:12" ht="15">
      <c r="A55" s="23"/>
      <c r="B55" s="15"/>
      <c r="C55" s="11"/>
      <c r="D55" s="7" t="s">
        <v>31</v>
      </c>
      <c r="E55" s="42" t="s">
        <v>46</v>
      </c>
      <c r="F55" s="43">
        <v>20</v>
      </c>
      <c r="G55" s="43">
        <v>2.2400000000000002</v>
      </c>
      <c r="H55" s="43">
        <v>0.44</v>
      </c>
      <c r="I55" s="43">
        <v>19.760000000000002</v>
      </c>
      <c r="J55" s="43">
        <v>91.96</v>
      </c>
      <c r="K55" s="44" t="s">
        <v>50</v>
      </c>
      <c r="L55" s="43"/>
    </row>
    <row r="56" spans="1:12" ht="15">
      <c r="A56" s="23"/>
      <c r="B56" s="15"/>
      <c r="C56" s="11"/>
      <c r="D56" s="7" t="s">
        <v>30</v>
      </c>
      <c r="E56" s="42" t="s">
        <v>47</v>
      </c>
      <c r="F56" s="43">
        <v>40</v>
      </c>
      <c r="G56" s="43">
        <v>1.58</v>
      </c>
      <c r="H56" s="43">
        <v>0.2</v>
      </c>
      <c r="I56" s="43">
        <v>9.66</v>
      </c>
      <c r="J56" s="43">
        <v>46.76</v>
      </c>
      <c r="K56" s="44" t="s">
        <v>50</v>
      </c>
      <c r="L56" s="43"/>
    </row>
    <row r="57" spans="1:12" ht="15">
      <c r="A57" s="23"/>
      <c r="B57" s="15"/>
      <c r="C57" s="11"/>
      <c r="D57" s="7" t="s">
        <v>29</v>
      </c>
      <c r="E57" s="42" t="s">
        <v>66</v>
      </c>
      <c r="F57" s="43">
        <v>200</v>
      </c>
      <c r="G57" s="43">
        <v>1.3</v>
      </c>
      <c r="H57" s="43">
        <v>0.08</v>
      </c>
      <c r="I57" s="43">
        <v>18.399999999999999</v>
      </c>
      <c r="J57" s="43">
        <v>74</v>
      </c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18" t="s">
        <v>32</v>
      </c>
      <c r="E59" s="9"/>
      <c r="F59" s="19">
        <f>SUM(F51:F58)</f>
        <v>730</v>
      </c>
      <c r="G59" s="19">
        <f>SUM(G51:G58)</f>
        <v>24.459999999999997</v>
      </c>
      <c r="H59" s="19">
        <f>SUM(H51:H58)</f>
        <v>27.34</v>
      </c>
      <c r="I59" s="19">
        <f>SUM(I51:I58)</f>
        <v>104.58000000000001</v>
      </c>
      <c r="J59" s="19">
        <f>SUM(J51:J58)</f>
        <v>697.92000000000007</v>
      </c>
      <c r="K59" s="25"/>
      <c r="L59" s="19">
        <v>64.91</v>
      </c>
    </row>
    <row r="60" spans="1:12" ht="26.25" thickBot="1">
      <c r="A60" s="29">
        <f>A43</f>
        <v>1</v>
      </c>
      <c r="B60" s="30">
        <f>B43</f>
        <v>3</v>
      </c>
      <c r="C60" s="51" t="s">
        <v>4</v>
      </c>
      <c r="D60" s="52"/>
      <c r="E60" s="31"/>
      <c r="F60" s="32">
        <f>F50+F59</f>
        <v>1160</v>
      </c>
      <c r="G60" s="32">
        <f>G50+G59</f>
        <v>34.739999999999995</v>
      </c>
      <c r="H60" s="32">
        <f>H50+H59</f>
        <v>39.54</v>
      </c>
      <c r="I60" s="32">
        <f>I50+I59</f>
        <v>191.04000000000002</v>
      </c>
      <c r="J60" s="32">
        <f>J50+J59</f>
        <v>1091.68</v>
      </c>
      <c r="K60" s="32"/>
      <c r="L60" s="32">
        <f>L50+L59</f>
        <v>86.699999999999989</v>
      </c>
    </row>
    <row r="61" spans="1:12" ht="15.75" customHeight="1">
      <c r="A61" s="20">
        <v>1</v>
      </c>
      <c r="B61" s="21">
        <v>4</v>
      </c>
      <c r="C61" s="22" t="s">
        <v>20</v>
      </c>
      <c r="D61" s="5" t="s">
        <v>21</v>
      </c>
      <c r="E61" s="39" t="s">
        <v>67</v>
      </c>
      <c r="F61" s="40">
        <v>200</v>
      </c>
      <c r="G61" s="40">
        <v>12.51</v>
      </c>
      <c r="H61" s="40">
        <v>8.64</v>
      </c>
      <c r="I61" s="40">
        <v>18.09</v>
      </c>
      <c r="J61" s="40">
        <v>247</v>
      </c>
      <c r="K61" s="41">
        <v>222</v>
      </c>
      <c r="L61" s="40"/>
    </row>
    <row r="62" spans="1:12" ht="15">
      <c r="B62" s="15"/>
      <c r="C62" s="11"/>
      <c r="D62" s="7" t="s">
        <v>22</v>
      </c>
      <c r="E62" s="42" t="s">
        <v>68</v>
      </c>
      <c r="F62" s="43">
        <v>200</v>
      </c>
      <c r="G62" s="43">
        <v>3.78</v>
      </c>
      <c r="H62" s="43">
        <v>3.72</v>
      </c>
      <c r="I62" s="43">
        <v>26</v>
      </c>
      <c r="J62" s="43">
        <v>145.11000000000001</v>
      </c>
      <c r="K62" s="44">
        <v>955</v>
      </c>
      <c r="L62" s="43"/>
    </row>
    <row r="63" spans="1:12" ht="15">
      <c r="A63" s="23"/>
      <c r="B63" s="15"/>
      <c r="C63" s="11"/>
      <c r="D63" s="7" t="s">
        <v>23</v>
      </c>
      <c r="E63" s="42" t="s">
        <v>69</v>
      </c>
      <c r="F63" s="43">
        <v>30</v>
      </c>
      <c r="G63" s="43">
        <v>2.2799999999999998</v>
      </c>
      <c r="H63" s="43">
        <v>0.24</v>
      </c>
      <c r="I63" s="43">
        <v>14.76</v>
      </c>
      <c r="J63" s="43">
        <v>70.5</v>
      </c>
      <c r="K63" s="44" t="s">
        <v>50</v>
      </c>
      <c r="L63" s="43"/>
    </row>
    <row r="64" spans="1:12" ht="15">
      <c r="A64" s="23"/>
      <c r="B64" s="15"/>
      <c r="C64" s="11"/>
      <c r="D64" s="42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42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7"/>
      <c r="C68" s="8"/>
      <c r="D68" s="18" t="s">
        <v>32</v>
      </c>
      <c r="E68" s="9"/>
      <c r="F68" s="19">
        <f>SUM(F61:F67)</f>
        <v>430</v>
      </c>
      <c r="G68" s="19">
        <f t="shared" ref="G68" si="19">SUM(G61:G67)</f>
        <v>18.57</v>
      </c>
      <c r="H68" s="19">
        <f t="shared" ref="H68" si="20">SUM(H61:H67)</f>
        <v>12.600000000000001</v>
      </c>
      <c r="I68" s="19">
        <f t="shared" ref="I68" si="21">SUM(I61:I67)</f>
        <v>58.85</v>
      </c>
      <c r="J68" s="19">
        <f t="shared" ref="J68" si="22">SUM(J61:J67)</f>
        <v>462.61</v>
      </c>
      <c r="K68" s="25"/>
      <c r="L68" s="19">
        <v>58.16</v>
      </c>
    </row>
    <row r="69" spans="1:12" ht="15">
      <c r="A69" s="26">
        <f>A61</f>
        <v>1</v>
      </c>
      <c r="B69" s="13">
        <f>B61</f>
        <v>4</v>
      </c>
      <c r="C69" s="10" t="s">
        <v>24</v>
      </c>
      <c r="D69" s="7" t="s">
        <v>26</v>
      </c>
      <c r="E69" s="42" t="s">
        <v>70</v>
      </c>
      <c r="F69" s="43">
        <v>200</v>
      </c>
      <c r="G69" s="43">
        <v>1.31</v>
      </c>
      <c r="H69" s="43">
        <v>4.05</v>
      </c>
      <c r="I69" s="43">
        <v>9.0399999999999991</v>
      </c>
      <c r="J69" s="43">
        <v>67.8</v>
      </c>
      <c r="K69" s="44">
        <v>87</v>
      </c>
      <c r="L69" s="43"/>
    </row>
    <row r="70" spans="1:12" ht="15">
      <c r="B70" s="15"/>
      <c r="C70" s="11"/>
      <c r="D70" s="7" t="s">
        <v>27</v>
      </c>
      <c r="E70" s="42" t="s">
        <v>71</v>
      </c>
      <c r="F70" s="43">
        <v>200</v>
      </c>
      <c r="G70" s="43">
        <v>16.2</v>
      </c>
      <c r="H70" s="43">
        <v>18.09</v>
      </c>
      <c r="I70" s="43">
        <v>16.579999999999998</v>
      </c>
      <c r="J70" s="43">
        <v>330.5</v>
      </c>
      <c r="K70" s="44" t="s">
        <v>73</v>
      </c>
      <c r="L70" s="43"/>
    </row>
    <row r="71" spans="1:12" ht="15">
      <c r="A71" s="23"/>
      <c r="B71" s="15"/>
      <c r="C71" s="11"/>
      <c r="D71" s="7" t="s">
        <v>29</v>
      </c>
      <c r="E71" s="42" t="s">
        <v>72</v>
      </c>
      <c r="F71" s="43">
        <v>200</v>
      </c>
      <c r="G71" s="43">
        <v>1.1599999999999999</v>
      </c>
      <c r="H71" s="43">
        <v>0</v>
      </c>
      <c r="I71" s="43">
        <v>47.26</v>
      </c>
      <c r="J71" s="43">
        <v>94.2</v>
      </c>
      <c r="K71" s="44">
        <v>860</v>
      </c>
      <c r="L71" s="43"/>
    </row>
    <row r="72" spans="1:12" ht="15">
      <c r="A72" s="23"/>
      <c r="B72" s="15"/>
      <c r="C72" s="11"/>
      <c r="D72" s="7" t="s">
        <v>31</v>
      </c>
      <c r="E72" s="42" t="s">
        <v>46</v>
      </c>
      <c r="F72" s="43">
        <v>20</v>
      </c>
      <c r="G72" s="43">
        <v>2.2400000000000002</v>
      </c>
      <c r="H72" s="43">
        <v>0.44</v>
      </c>
      <c r="I72" s="43">
        <v>19.760000000000002</v>
      </c>
      <c r="J72" s="43">
        <v>91.96</v>
      </c>
      <c r="K72" s="44" t="s">
        <v>50</v>
      </c>
      <c r="L72" s="43"/>
    </row>
    <row r="73" spans="1:12" ht="15">
      <c r="A73" s="23"/>
      <c r="B73" s="15"/>
      <c r="C73" s="11"/>
      <c r="D73" s="7" t="s">
        <v>30</v>
      </c>
      <c r="E73" s="42" t="s">
        <v>47</v>
      </c>
      <c r="F73" s="43">
        <v>40</v>
      </c>
      <c r="G73" s="43">
        <v>1.58</v>
      </c>
      <c r="H73" s="43">
        <v>0.2</v>
      </c>
      <c r="I73" s="43">
        <v>9.66</v>
      </c>
      <c r="J73" s="43">
        <v>46.76</v>
      </c>
      <c r="K73" s="44" t="s">
        <v>50</v>
      </c>
      <c r="L73" s="43"/>
    </row>
    <row r="74" spans="1:12" ht="15">
      <c r="A74" s="23"/>
      <c r="B74" s="15"/>
      <c r="C74" s="11"/>
      <c r="D74" s="42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42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7"/>
      <c r="C78" s="8"/>
      <c r="D78" s="18" t="s">
        <v>32</v>
      </c>
      <c r="E78" s="9"/>
      <c r="F78" s="19">
        <f>SUM(F69:F77)</f>
        <v>660</v>
      </c>
      <c r="G78" s="19">
        <f t="shared" ref="G78" si="23">SUM(G69:G77)</f>
        <v>22.489999999999995</v>
      </c>
      <c r="H78" s="19">
        <f t="shared" ref="H78" si="24">SUM(H69:H77)</f>
        <v>22.78</v>
      </c>
      <c r="I78" s="19">
        <f t="shared" ref="I78" si="25">SUM(I69:I77)</f>
        <v>102.3</v>
      </c>
      <c r="J78" s="19">
        <f t="shared" ref="J78" si="26">SUM(J69:J77)</f>
        <v>631.22</v>
      </c>
      <c r="K78" s="25"/>
      <c r="L78" s="19">
        <v>73.58</v>
      </c>
    </row>
    <row r="79" spans="1:12" ht="26.25" thickBot="1">
      <c r="A79" s="29">
        <f>A61</f>
        <v>1</v>
      </c>
      <c r="B79" s="30">
        <f>B61</f>
        <v>4</v>
      </c>
      <c r="C79" s="51" t="s">
        <v>4</v>
      </c>
      <c r="D79" s="52"/>
      <c r="E79" s="31"/>
      <c r="F79" s="32">
        <f>F68+F78</f>
        <v>1090</v>
      </c>
      <c r="G79" s="32">
        <f t="shared" ref="G79" si="27">G68+G78</f>
        <v>41.059999999999995</v>
      </c>
      <c r="H79" s="32">
        <f t="shared" ref="H79" si="28">H68+H78</f>
        <v>35.380000000000003</v>
      </c>
      <c r="I79" s="32">
        <f t="shared" ref="I79" si="29">I68+I78</f>
        <v>161.15</v>
      </c>
      <c r="J79" s="32">
        <f t="shared" ref="J79:L79" si="30">J68+J78</f>
        <v>1093.83</v>
      </c>
      <c r="K79" s="32"/>
      <c r="L79" s="32">
        <f t="shared" si="30"/>
        <v>131.74</v>
      </c>
    </row>
    <row r="80" spans="1:12" ht="15.75" customHeight="1">
      <c r="A80" s="20">
        <v>1</v>
      </c>
      <c r="B80" s="21">
        <v>5</v>
      </c>
      <c r="C80" s="22" t="s">
        <v>20</v>
      </c>
      <c r="D80" s="5" t="s">
        <v>21</v>
      </c>
      <c r="E80" s="39" t="s">
        <v>74</v>
      </c>
      <c r="F80" s="40">
        <v>200</v>
      </c>
      <c r="G80" s="40">
        <v>3.3</v>
      </c>
      <c r="H80" s="40">
        <v>8.6</v>
      </c>
      <c r="I80" s="40">
        <v>23.2</v>
      </c>
      <c r="J80" s="40">
        <v>307</v>
      </c>
      <c r="K80" s="41">
        <v>175</v>
      </c>
      <c r="L80" s="40"/>
    </row>
    <row r="81" spans="1:12" ht="15">
      <c r="B81" s="15"/>
      <c r="C81" s="11"/>
      <c r="D81" s="7" t="s">
        <v>23</v>
      </c>
      <c r="E81" s="42" t="s">
        <v>75</v>
      </c>
      <c r="F81" s="43">
        <v>30</v>
      </c>
      <c r="G81" s="43">
        <v>5.3</v>
      </c>
      <c r="H81" s="43">
        <v>8.26</v>
      </c>
      <c r="I81" s="43">
        <v>14.82</v>
      </c>
      <c r="J81" s="43">
        <v>61</v>
      </c>
      <c r="K81" s="44">
        <v>2</v>
      </c>
      <c r="L81" s="43"/>
    </row>
    <row r="82" spans="1:12" ht="15">
      <c r="A82" s="23"/>
      <c r="B82" s="15"/>
      <c r="C82" s="11"/>
      <c r="D82" s="7" t="s">
        <v>22</v>
      </c>
      <c r="E82" s="42" t="s">
        <v>76</v>
      </c>
      <c r="F82" s="43">
        <v>200</v>
      </c>
      <c r="G82" s="43">
        <v>3.78</v>
      </c>
      <c r="H82" s="43">
        <v>0.67</v>
      </c>
      <c r="I82" s="43">
        <v>26</v>
      </c>
      <c r="J82" s="43">
        <v>86</v>
      </c>
      <c r="K82" s="44">
        <v>945</v>
      </c>
      <c r="L82" s="43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6">
        <f>A80</f>
        <v>1</v>
      </c>
      <c r="B87" s="13">
        <f>B80</f>
        <v>5</v>
      </c>
      <c r="C87" s="10" t="s">
        <v>24</v>
      </c>
      <c r="D87" s="18" t="s">
        <v>32</v>
      </c>
      <c r="E87" s="9"/>
      <c r="F87" s="19">
        <f>SUM(F80:F86)</f>
        <v>430</v>
      </c>
      <c r="G87" s="19">
        <f t="shared" ref="G87" si="31">SUM(G80:G86)</f>
        <v>12.379999999999999</v>
      </c>
      <c r="H87" s="19">
        <f t="shared" ref="H87" si="32">SUM(H80:H86)</f>
        <v>17.53</v>
      </c>
      <c r="I87" s="19">
        <f t="shared" ref="I87" si="33">SUM(I80:I86)</f>
        <v>64.02</v>
      </c>
      <c r="J87" s="19">
        <f t="shared" ref="J87" si="34">SUM(J80:J86)</f>
        <v>454</v>
      </c>
      <c r="K87" s="25"/>
      <c r="L87" s="19">
        <v>24.37</v>
      </c>
    </row>
    <row r="88" spans="1:12" ht="15">
      <c r="B88" s="15"/>
      <c r="C88" s="11"/>
      <c r="D88" s="7" t="s">
        <v>26</v>
      </c>
      <c r="E88" s="42" t="s">
        <v>77</v>
      </c>
      <c r="F88" s="43">
        <v>200</v>
      </c>
      <c r="G88" s="43">
        <v>1.44</v>
      </c>
      <c r="H88" s="43">
        <v>3.93</v>
      </c>
      <c r="I88" s="43">
        <v>8.74</v>
      </c>
      <c r="J88" s="43">
        <v>83</v>
      </c>
      <c r="K88" s="44">
        <v>82</v>
      </c>
      <c r="L88" s="43"/>
    </row>
    <row r="89" spans="1:12" ht="15">
      <c r="A89" s="23"/>
      <c r="B89" s="15"/>
      <c r="C89" s="11"/>
      <c r="D89" s="7" t="s">
        <v>27</v>
      </c>
      <c r="E89" s="42" t="s">
        <v>78</v>
      </c>
      <c r="F89" s="43">
        <v>150</v>
      </c>
      <c r="G89" s="43">
        <v>10.59</v>
      </c>
      <c r="H89" s="43">
        <v>7.77</v>
      </c>
      <c r="I89" s="43">
        <v>20.62</v>
      </c>
      <c r="J89" s="43">
        <v>194.9</v>
      </c>
      <c r="K89" s="44">
        <v>309</v>
      </c>
      <c r="L89" s="43"/>
    </row>
    <row r="90" spans="1:12" ht="15">
      <c r="A90" s="23"/>
      <c r="B90" s="15"/>
      <c r="C90" s="11"/>
      <c r="D90" s="7" t="s">
        <v>29</v>
      </c>
      <c r="E90" s="42" t="s">
        <v>58</v>
      </c>
      <c r="F90" s="43">
        <v>200</v>
      </c>
      <c r="G90" s="43">
        <v>1.1599999999999999</v>
      </c>
      <c r="H90" s="43">
        <v>0</v>
      </c>
      <c r="I90" s="43">
        <v>47.26</v>
      </c>
      <c r="J90" s="43">
        <v>132.80000000000001</v>
      </c>
      <c r="K90" s="44">
        <v>349</v>
      </c>
      <c r="L90" s="43"/>
    </row>
    <row r="91" spans="1:12" ht="15">
      <c r="A91" s="23"/>
      <c r="B91" s="15"/>
      <c r="C91" s="11"/>
      <c r="D91" s="7" t="s">
        <v>31</v>
      </c>
      <c r="E91" s="42" t="s">
        <v>46</v>
      </c>
      <c r="F91" s="43">
        <v>20</v>
      </c>
      <c r="G91" s="43">
        <v>2.2400000000000002</v>
      </c>
      <c r="H91" s="43">
        <v>0.44</v>
      </c>
      <c r="I91" s="43">
        <v>19.760000000000002</v>
      </c>
      <c r="J91" s="43">
        <v>91.96</v>
      </c>
      <c r="K91" s="44" t="s">
        <v>50</v>
      </c>
      <c r="L91" s="43"/>
    </row>
    <row r="92" spans="1:12" ht="15">
      <c r="A92" s="23"/>
      <c r="B92" s="15"/>
      <c r="C92" s="11"/>
      <c r="D92" s="7" t="s">
        <v>30</v>
      </c>
      <c r="E92" s="42" t="s">
        <v>47</v>
      </c>
      <c r="F92" s="43">
        <v>40</v>
      </c>
      <c r="G92" s="43">
        <v>1.58</v>
      </c>
      <c r="H92" s="43">
        <v>0.2</v>
      </c>
      <c r="I92" s="43">
        <v>9.66</v>
      </c>
      <c r="J92" s="43">
        <v>46.76</v>
      </c>
      <c r="K92" s="44" t="s">
        <v>50</v>
      </c>
      <c r="L92" s="43"/>
    </row>
    <row r="93" spans="1:12" ht="1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C95" s="2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D96" s="18" t="s">
        <v>32</v>
      </c>
      <c r="E96" s="9"/>
      <c r="F96" s="19">
        <f>SUM(F88:F95)</f>
        <v>610</v>
      </c>
      <c r="G96" s="19">
        <f>SUM(G88:G95)</f>
        <v>17.009999999999998</v>
      </c>
      <c r="H96" s="19">
        <f>SUM(H88:H95)</f>
        <v>12.339999999999998</v>
      </c>
      <c r="I96" s="19">
        <f>SUM(I88:I95)</f>
        <v>106.04</v>
      </c>
      <c r="J96" s="19">
        <f>SUM(J88:J95)</f>
        <v>549.41999999999996</v>
      </c>
      <c r="K96" s="25"/>
      <c r="L96" s="19">
        <v>62.7</v>
      </c>
    </row>
    <row r="97" spans="1:12" ht="26.25" thickBot="1">
      <c r="A97" s="29">
        <f>A80</f>
        <v>1</v>
      </c>
      <c r="B97" s="30">
        <f>B80</f>
        <v>5</v>
      </c>
      <c r="C97" s="51" t="s">
        <v>4</v>
      </c>
      <c r="D97" s="52"/>
      <c r="E97" s="31"/>
      <c r="F97" s="32">
        <f>F87+F96</f>
        <v>1040</v>
      </c>
      <c r="G97" s="32">
        <f>G87+G96</f>
        <v>29.389999999999997</v>
      </c>
      <c r="H97" s="32">
        <f>H87+H96</f>
        <v>29.869999999999997</v>
      </c>
      <c r="I97" s="32">
        <f>I87+I96</f>
        <v>170.06</v>
      </c>
      <c r="J97" s="32">
        <f>J87+J96</f>
        <v>1003.42</v>
      </c>
      <c r="K97" s="32"/>
      <c r="L97" s="32">
        <f>L87+L96</f>
        <v>87.070000000000007</v>
      </c>
    </row>
    <row r="98" spans="1:12" ht="15.75" customHeight="1">
      <c r="A98" s="20">
        <v>2</v>
      </c>
      <c r="B98" s="21">
        <v>1</v>
      </c>
      <c r="C98" s="22" t="s">
        <v>20</v>
      </c>
      <c r="D98" s="5" t="s">
        <v>21</v>
      </c>
      <c r="E98" s="39" t="s">
        <v>79</v>
      </c>
      <c r="F98" s="40">
        <v>200</v>
      </c>
      <c r="G98" s="40">
        <v>7.2</v>
      </c>
      <c r="H98" s="40">
        <v>4</v>
      </c>
      <c r="I98" s="40">
        <v>39.6</v>
      </c>
      <c r="J98" s="40">
        <v>289</v>
      </c>
      <c r="K98" s="41">
        <v>172</v>
      </c>
      <c r="L98" s="40"/>
    </row>
    <row r="99" spans="1:12" ht="15">
      <c r="B99" s="15"/>
      <c r="C99" s="11"/>
      <c r="D99" s="7" t="s">
        <v>23</v>
      </c>
      <c r="E99" s="42" t="s">
        <v>80</v>
      </c>
      <c r="F99" s="43">
        <v>30</v>
      </c>
      <c r="G99" s="43">
        <v>1.1000000000000001</v>
      </c>
      <c r="H99" s="43">
        <v>9</v>
      </c>
      <c r="I99" s="43">
        <v>6.8</v>
      </c>
      <c r="J99" s="43">
        <v>137</v>
      </c>
      <c r="K99" s="44">
        <v>1</v>
      </c>
      <c r="L99" s="43"/>
    </row>
    <row r="100" spans="1:12" ht="15">
      <c r="A100" s="23"/>
      <c r="B100" s="15"/>
      <c r="C100" s="11"/>
      <c r="D100" s="7" t="s">
        <v>22</v>
      </c>
      <c r="E100" s="42" t="s">
        <v>54</v>
      </c>
      <c r="F100" s="43">
        <v>200</v>
      </c>
      <c r="G100" s="43">
        <v>0.53</v>
      </c>
      <c r="H100" s="43">
        <v>0</v>
      </c>
      <c r="I100" s="43">
        <v>9.4700000000000006</v>
      </c>
      <c r="J100" s="43">
        <v>28</v>
      </c>
      <c r="K100" s="44">
        <v>943</v>
      </c>
      <c r="L100" s="43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B105" s="17"/>
      <c r="C105" s="8"/>
      <c r="D105" s="18" t="s">
        <v>32</v>
      </c>
      <c r="E105" s="9"/>
      <c r="F105" s="19">
        <f>SUM(F98:F104)</f>
        <v>430</v>
      </c>
      <c r="G105" s="19">
        <f t="shared" ref="G105:J105" si="35">SUM(G98:G104)</f>
        <v>8.83</v>
      </c>
      <c r="H105" s="19">
        <f t="shared" si="35"/>
        <v>13</v>
      </c>
      <c r="I105" s="19">
        <f t="shared" si="35"/>
        <v>55.87</v>
      </c>
      <c r="J105" s="19">
        <f t="shared" si="35"/>
        <v>454</v>
      </c>
      <c r="K105" s="25"/>
      <c r="L105" s="19">
        <v>21.02</v>
      </c>
    </row>
    <row r="106" spans="1:12" ht="15">
      <c r="A106" s="26">
        <f>A98</f>
        <v>2</v>
      </c>
      <c r="B106" s="13">
        <f>B98</f>
        <v>1</v>
      </c>
      <c r="C106" s="10" t="s">
        <v>24</v>
      </c>
      <c r="D106" s="7" t="s">
        <v>26</v>
      </c>
      <c r="E106" s="42" t="s">
        <v>81</v>
      </c>
      <c r="F106" s="43">
        <v>200</v>
      </c>
      <c r="G106" s="43">
        <v>1.27</v>
      </c>
      <c r="H106" s="43">
        <v>3.88</v>
      </c>
      <c r="I106" s="43">
        <v>6.85</v>
      </c>
      <c r="J106" s="43">
        <v>75.680000000000007</v>
      </c>
      <c r="K106" s="44">
        <v>143</v>
      </c>
      <c r="L106" s="43"/>
    </row>
    <row r="107" spans="1:12" ht="15">
      <c r="B107" s="15"/>
      <c r="C107" s="11"/>
      <c r="D107" s="7" t="s">
        <v>27</v>
      </c>
      <c r="E107" s="42" t="s">
        <v>82</v>
      </c>
      <c r="F107" s="43">
        <v>100</v>
      </c>
      <c r="G107" s="43">
        <v>13.36</v>
      </c>
      <c r="H107" s="43">
        <v>14.08</v>
      </c>
      <c r="I107" s="43">
        <v>3.27</v>
      </c>
      <c r="J107" s="43">
        <v>126</v>
      </c>
      <c r="K107" s="44">
        <v>277</v>
      </c>
      <c r="L107" s="43"/>
    </row>
    <row r="108" spans="1:12" ht="15">
      <c r="A108" s="23"/>
      <c r="B108" s="15"/>
      <c r="C108" s="11"/>
      <c r="D108" s="7" t="s">
        <v>28</v>
      </c>
      <c r="E108" s="42" t="s">
        <v>83</v>
      </c>
      <c r="F108" s="43">
        <v>200</v>
      </c>
      <c r="G108" s="43">
        <v>8.9</v>
      </c>
      <c r="H108" s="43">
        <v>4.0999999999999996</v>
      </c>
      <c r="I108" s="43">
        <v>39.840000000000003</v>
      </c>
      <c r="J108" s="43">
        <v>208.08</v>
      </c>
      <c r="K108" s="44">
        <v>252</v>
      </c>
      <c r="L108" s="43"/>
    </row>
    <row r="109" spans="1:12" ht="15">
      <c r="A109" s="23"/>
      <c r="B109" s="15"/>
      <c r="C109" s="11"/>
      <c r="D109" s="7" t="s">
        <v>29</v>
      </c>
      <c r="E109" s="42" t="s">
        <v>84</v>
      </c>
      <c r="F109" s="43">
        <v>200</v>
      </c>
      <c r="G109" s="43">
        <v>0.45</v>
      </c>
      <c r="H109" s="43">
        <v>0</v>
      </c>
      <c r="I109" s="43">
        <v>33.99</v>
      </c>
      <c r="J109" s="43">
        <v>28</v>
      </c>
      <c r="K109" s="44">
        <v>393</v>
      </c>
      <c r="L109" s="43"/>
    </row>
    <row r="110" spans="1:12" ht="15">
      <c r="A110" s="23"/>
      <c r="B110" s="15"/>
      <c r="C110" s="11"/>
      <c r="D110" s="7" t="s">
        <v>31</v>
      </c>
      <c r="E110" s="42" t="s">
        <v>46</v>
      </c>
      <c r="F110" s="43">
        <v>20</v>
      </c>
      <c r="G110" s="43">
        <v>2.2400000000000002</v>
      </c>
      <c r="H110" s="43">
        <v>0.44</v>
      </c>
      <c r="I110" s="43">
        <v>19.760000000000002</v>
      </c>
      <c r="J110" s="43">
        <v>91.96</v>
      </c>
      <c r="K110" s="44" t="s">
        <v>50</v>
      </c>
      <c r="L110" s="43"/>
    </row>
    <row r="111" spans="1:12" ht="15">
      <c r="A111" s="23"/>
      <c r="B111" s="15"/>
      <c r="C111" s="11"/>
      <c r="D111" s="7" t="s">
        <v>30</v>
      </c>
      <c r="E111" s="42" t="s">
        <v>47</v>
      </c>
      <c r="F111" s="43">
        <v>40</v>
      </c>
      <c r="G111" s="43">
        <v>1.58</v>
      </c>
      <c r="H111" s="43">
        <v>0.2</v>
      </c>
      <c r="I111" s="43">
        <v>9.66</v>
      </c>
      <c r="J111" s="43">
        <v>46.76</v>
      </c>
      <c r="K111" s="44" t="s">
        <v>50</v>
      </c>
      <c r="L111" s="43"/>
    </row>
    <row r="112" spans="1:12" ht="15">
      <c r="A112" s="23"/>
      <c r="B112" s="15"/>
      <c r="C112" s="11"/>
      <c r="D112" s="42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7"/>
      <c r="C115" s="8"/>
      <c r="D115" s="18" t="s">
        <v>32</v>
      </c>
      <c r="E115" s="9"/>
      <c r="F115" s="19">
        <f>SUM(F106:F114)</f>
        <v>760</v>
      </c>
      <c r="G115" s="19">
        <f t="shared" ref="G115:J115" si="36">SUM(G106:G114)</f>
        <v>27.799999999999997</v>
      </c>
      <c r="H115" s="19">
        <f t="shared" si="36"/>
        <v>22.700000000000003</v>
      </c>
      <c r="I115" s="19">
        <f t="shared" si="36"/>
        <v>113.37</v>
      </c>
      <c r="J115" s="19">
        <f t="shared" si="36"/>
        <v>576.48</v>
      </c>
      <c r="K115" s="25"/>
      <c r="L115" s="19">
        <v>81.8</v>
      </c>
    </row>
    <row r="116" spans="1:12" ht="26.25" thickBot="1">
      <c r="A116" s="29">
        <f>A98</f>
        <v>2</v>
      </c>
      <c r="B116" s="30">
        <f>B98</f>
        <v>1</v>
      </c>
      <c r="C116" s="51" t="s">
        <v>4</v>
      </c>
      <c r="D116" s="52"/>
      <c r="E116" s="31"/>
      <c r="F116" s="32">
        <f>F105+F115</f>
        <v>1190</v>
      </c>
      <c r="G116" s="32">
        <f t="shared" ref="G116" si="37">G105+G115</f>
        <v>36.629999999999995</v>
      </c>
      <c r="H116" s="32">
        <f t="shared" ref="H116" si="38">H105+H115</f>
        <v>35.700000000000003</v>
      </c>
      <c r="I116" s="32">
        <f t="shared" ref="I116" si="39">I105+I115</f>
        <v>169.24</v>
      </c>
      <c r="J116" s="32">
        <f t="shared" ref="J116:L116" si="40">J105+J115</f>
        <v>1030.48</v>
      </c>
      <c r="K116" s="32"/>
      <c r="L116" s="32">
        <f t="shared" si="40"/>
        <v>102.82</v>
      </c>
    </row>
    <row r="117" spans="1:12" ht="15" customHeight="1">
      <c r="A117" s="14">
        <v>2</v>
      </c>
      <c r="B117" s="15">
        <v>2</v>
      </c>
      <c r="C117" s="22" t="s">
        <v>20</v>
      </c>
      <c r="D117" s="5" t="s">
        <v>21</v>
      </c>
      <c r="E117" s="39" t="s">
        <v>85</v>
      </c>
      <c r="F117" s="40">
        <v>200</v>
      </c>
      <c r="G117" s="40">
        <v>6.03</v>
      </c>
      <c r="H117" s="40">
        <v>3.47</v>
      </c>
      <c r="I117" s="40">
        <v>42.23</v>
      </c>
      <c r="J117" s="40">
        <v>145.6</v>
      </c>
      <c r="K117" s="41">
        <v>93</v>
      </c>
      <c r="L117" s="40"/>
    </row>
    <row r="118" spans="1:12" ht="15">
      <c r="B118" s="15"/>
      <c r="C118" s="11"/>
      <c r="D118" s="7" t="s">
        <v>22</v>
      </c>
      <c r="E118" s="42" t="s">
        <v>76</v>
      </c>
      <c r="F118" s="43">
        <v>200</v>
      </c>
      <c r="G118" s="43">
        <v>2.13</v>
      </c>
      <c r="H118" s="43">
        <v>2.13</v>
      </c>
      <c r="I118" s="43">
        <v>23.06</v>
      </c>
      <c r="J118" s="43">
        <v>86</v>
      </c>
      <c r="K118" s="44">
        <v>945</v>
      </c>
      <c r="L118" s="43"/>
    </row>
    <row r="119" spans="1:12" ht="15">
      <c r="A119" s="14"/>
      <c r="B119" s="15"/>
      <c r="C119" s="11"/>
      <c r="D119" s="7" t="s">
        <v>23</v>
      </c>
      <c r="E119" s="42" t="s">
        <v>86</v>
      </c>
      <c r="F119" s="43">
        <v>30</v>
      </c>
      <c r="G119" s="43">
        <v>2.3199999999999998</v>
      </c>
      <c r="H119" s="43">
        <v>0.24</v>
      </c>
      <c r="I119" s="43">
        <v>20.079999999999998</v>
      </c>
      <c r="J119" s="43">
        <v>61</v>
      </c>
      <c r="K119" s="44">
        <v>6</v>
      </c>
      <c r="L119" s="43"/>
    </row>
    <row r="120" spans="1:12" ht="15">
      <c r="A120" s="14"/>
      <c r="B120" s="15"/>
      <c r="C120" s="11"/>
      <c r="D120" s="42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42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7"/>
      <c r="C124" s="8"/>
      <c r="D124" s="18" t="s">
        <v>32</v>
      </c>
      <c r="E124" s="9"/>
      <c r="F124" s="19">
        <f>SUM(F117:F123)</f>
        <v>430</v>
      </c>
      <c r="G124" s="19">
        <f t="shared" ref="G124:J124" si="41">SUM(G117:G123)</f>
        <v>10.48</v>
      </c>
      <c r="H124" s="19">
        <f t="shared" si="41"/>
        <v>5.84</v>
      </c>
      <c r="I124" s="19">
        <f t="shared" si="41"/>
        <v>85.36999999999999</v>
      </c>
      <c r="J124" s="19">
        <f t="shared" si="41"/>
        <v>292.60000000000002</v>
      </c>
      <c r="K124" s="25"/>
      <c r="L124" s="19">
        <v>27.23</v>
      </c>
    </row>
    <row r="125" spans="1:12" ht="15">
      <c r="A125" s="13">
        <f>A117</f>
        <v>2</v>
      </c>
      <c r="B125" s="13">
        <f>B117</f>
        <v>2</v>
      </c>
      <c r="C125" s="10" t="s">
        <v>24</v>
      </c>
      <c r="D125" s="7" t="s">
        <v>26</v>
      </c>
      <c r="E125" s="42" t="s">
        <v>87</v>
      </c>
      <c r="F125" s="43">
        <v>200</v>
      </c>
      <c r="G125" s="43">
        <v>4.3899999999999997</v>
      </c>
      <c r="H125" s="43">
        <v>0.42</v>
      </c>
      <c r="I125" s="43">
        <v>13.22</v>
      </c>
      <c r="J125" s="43">
        <v>118.6</v>
      </c>
      <c r="K125" s="44">
        <v>102</v>
      </c>
      <c r="L125" s="43"/>
    </row>
    <row r="126" spans="1:12" ht="15">
      <c r="B126" s="15"/>
      <c r="C126" s="11"/>
      <c r="D126" s="7" t="s">
        <v>27</v>
      </c>
      <c r="E126" s="42" t="s">
        <v>88</v>
      </c>
      <c r="F126" s="43">
        <v>250</v>
      </c>
      <c r="G126" s="43">
        <v>3.67</v>
      </c>
      <c r="H126" s="43">
        <v>5.42</v>
      </c>
      <c r="I126" s="43">
        <v>36.57</v>
      </c>
      <c r="J126" s="43">
        <v>22.57</v>
      </c>
      <c r="K126" s="44">
        <v>424</v>
      </c>
      <c r="L126" s="43"/>
    </row>
    <row r="127" spans="1:12" ht="15">
      <c r="A127" s="14"/>
      <c r="B127" s="15"/>
      <c r="C127" s="11"/>
      <c r="D127" s="7" t="s">
        <v>29</v>
      </c>
      <c r="E127" s="42" t="s">
        <v>89</v>
      </c>
      <c r="F127" s="43">
        <v>200</v>
      </c>
      <c r="G127" s="43">
        <v>1.3</v>
      </c>
      <c r="H127" s="43">
        <v>0.08</v>
      </c>
      <c r="I127" s="43">
        <v>18.399999999999999</v>
      </c>
      <c r="J127" s="43">
        <v>74</v>
      </c>
      <c r="K127" s="44" t="s">
        <v>50</v>
      </c>
      <c r="L127" s="43"/>
    </row>
    <row r="128" spans="1:12" ht="15">
      <c r="A128" s="14"/>
      <c r="B128" s="15"/>
      <c r="C128" s="11"/>
      <c r="D128" s="7" t="s">
        <v>31</v>
      </c>
      <c r="E128" s="42" t="s">
        <v>46</v>
      </c>
      <c r="F128" s="43">
        <v>20</v>
      </c>
      <c r="G128" s="43">
        <v>2.2400000000000002</v>
      </c>
      <c r="H128" s="43">
        <v>0.44</v>
      </c>
      <c r="I128" s="43">
        <v>19.760000000000002</v>
      </c>
      <c r="J128" s="43">
        <v>91.96</v>
      </c>
      <c r="K128" s="44" t="s">
        <v>50</v>
      </c>
      <c r="L128" s="43"/>
    </row>
    <row r="129" spans="1:12" ht="15">
      <c r="A129" s="14"/>
      <c r="B129" s="15"/>
      <c r="C129" s="11"/>
      <c r="D129" s="7" t="s">
        <v>30</v>
      </c>
      <c r="E129" s="42" t="s">
        <v>47</v>
      </c>
      <c r="F129" s="43">
        <v>40</v>
      </c>
      <c r="G129" s="43">
        <v>1.58</v>
      </c>
      <c r="H129" s="43">
        <v>0.2</v>
      </c>
      <c r="I129" s="43">
        <v>9.66</v>
      </c>
      <c r="J129" s="43">
        <v>46.76</v>
      </c>
      <c r="K129" s="44" t="s">
        <v>50</v>
      </c>
      <c r="L129" s="43"/>
    </row>
    <row r="130" spans="1:12" ht="15">
      <c r="A130" s="14"/>
      <c r="B130" s="15"/>
      <c r="C130" s="11"/>
      <c r="D130" s="42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42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7"/>
      <c r="C134" s="8"/>
      <c r="D134" s="18" t="s">
        <v>32</v>
      </c>
      <c r="E134" s="9"/>
      <c r="F134" s="19">
        <f>SUM(F125:F133)</f>
        <v>710</v>
      </c>
      <c r="G134" s="19">
        <f t="shared" ref="G134:J134" si="42">SUM(G125:G133)</f>
        <v>13.18</v>
      </c>
      <c r="H134" s="19">
        <f t="shared" si="42"/>
        <v>6.5600000000000005</v>
      </c>
      <c r="I134" s="19">
        <f t="shared" si="42"/>
        <v>97.61</v>
      </c>
      <c r="J134" s="19">
        <f t="shared" si="42"/>
        <v>353.89</v>
      </c>
      <c r="K134" s="25"/>
      <c r="L134" s="19">
        <v>55.59</v>
      </c>
    </row>
    <row r="135" spans="1:12" ht="26.25" thickBot="1">
      <c r="A135" s="33">
        <f>A117</f>
        <v>2</v>
      </c>
      <c r="B135" s="33">
        <f>B117</f>
        <v>2</v>
      </c>
      <c r="C135" s="51" t="s">
        <v>4</v>
      </c>
      <c r="D135" s="52"/>
      <c r="E135" s="31"/>
      <c r="F135" s="32">
        <f>F124+F134</f>
        <v>1140</v>
      </c>
      <c r="G135" s="32">
        <f t="shared" ref="G135" si="43">G124+G134</f>
        <v>23.66</v>
      </c>
      <c r="H135" s="32">
        <f t="shared" ref="H135" si="44">H124+H134</f>
        <v>12.4</v>
      </c>
      <c r="I135" s="32">
        <f t="shared" ref="I135" si="45">I124+I134</f>
        <v>182.98</v>
      </c>
      <c r="J135" s="32">
        <f t="shared" ref="J135:L135" si="46">J124+J134</f>
        <v>646.49</v>
      </c>
      <c r="K135" s="32"/>
      <c r="L135" s="32">
        <f t="shared" si="46"/>
        <v>82.820000000000007</v>
      </c>
    </row>
    <row r="136" spans="1:12" ht="15" customHeight="1">
      <c r="A136" s="20">
        <v>2</v>
      </c>
      <c r="B136" s="21">
        <v>3</v>
      </c>
      <c r="C136" s="22" t="s">
        <v>20</v>
      </c>
      <c r="D136" s="5" t="s">
        <v>21</v>
      </c>
      <c r="E136" s="39" t="s">
        <v>90</v>
      </c>
      <c r="F136" s="40">
        <v>200</v>
      </c>
      <c r="G136" s="40">
        <v>11</v>
      </c>
      <c r="H136" s="40">
        <v>18.399999999999999</v>
      </c>
      <c r="I136" s="40">
        <v>2.1</v>
      </c>
      <c r="J136" s="40">
        <v>217</v>
      </c>
      <c r="K136" s="41">
        <v>210</v>
      </c>
      <c r="L136" s="40"/>
    </row>
    <row r="137" spans="1:12" ht="15">
      <c r="B137" s="15"/>
      <c r="C137" s="11"/>
      <c r="D137" s="7" t="s">
        <v>22</v>
      </c>
      <c r="E137" s="42" t="s">
        <v>91</v>
      </c>
      <c r="F137" s="43">
        <v>200</v>
      </c>
      <c r="G137" s="43">
        <v>3.6</v>
      </c>
      <c r="H137" s="43">
        <v>2.76</v>
      </c>
      <c r="I137" s="43">
        <v>29.2</v>
      </c>
      <c r="J137" s="43">
        <v>91</v>
      </c>
      <c r="K137" s="44">
        <v>395</v>
      </c>
      <c r="L137" s="43"/>
    </row>
    <row r="138" spans="1:12" ht="15">
      <c r="A138" s="23"/>
      <c r="B138" s="15"/>
      <c r="C138" s="11"/>
      <c r="D138" s="7" t="s">
        <v>23</v>
      </c>
      <c r="E138" s="42" t="s">
        <v>47</v>
      </c>
      <c r="F138" s="43">
        <v>30</v>
      </c>
      <c r="G138" s="43">
        <v>1.58</v>
      </c>
      <c r="H138" s="43">
        <v>0.2</v>
      </c>
      <c r="I138" s="43">
        <v>9.66</v>
      </c>
      <c r="J138" s="43">
        <v>46.76</v>
      </c>
      <c r="K138" s="44" t="s">
        <v>50</v>
      </c>
      <c r="L138" s="43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.75" customHeight="1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7"/>
      <c r="C143" s="8"/>
      <c r="D143" s="18" t="s">
        <v>32</v>
      </c>
      <c r="E143" s="9"/>
      <c r="F143" s="19">
        <f>SUM(F136:F142)</f>
        <v>430</v>
      </c>
      <c r="G143" s="19">
        <f t="shared" ref="G143:J143" si="47">SUM(G136:G142)</f>
        <v>16.18</v>
      </c>
      <c r="H143" s="19">
        <f t="shared" si="47"/>
        <v>21.359999999999996</v>
      </c>
      <c r="I143" s="19">
        <f t="shared" si="47"/>
        <v>40.96</v>
      </c>
      <c r="J143" s="19">
        <f t="shared" si="47"/>
        <v>354.76</v>
      </c>
      <c r="K143" s="25"/>
      <c r="L143" s="19">
        <v>22.1</v>
      </c>
    </row>
    <row r="144" spans="1:12" ht="15">
      <c r="A144" s="26">
        <f>A136</f>
        <v>2</v>
      </c>
      <c r="B144" s="13">
        <f>B136</f>
        <v>3</v>
      </c>
      <c r="C144" s="10" t="s">
        <v>24</v>
      </c>
      <c r="D144" s="7" t="s">
        <v>26</v>
      </c>
      <c r="E144" s="42" t="s">
        <v>92</v>
      </c>
      <c r="F144" s="43">
        <v>200</v>
      </c>
      <c r="G144" s="43">
        <v>3</v>
      </c>
      <c r="H144" s="43">
        <v>3.5</v>
      </c>
      <c r="I144" s="43">
        <v>4.5999999999999996</v>
      </c>
      <c r="J144" s="43">
        <v>96.6</v>
      </c>
      <c r="K144" s="44">
        <v>197</v>
      </c>
      <c r="L144" s="43"/>
    </row>
    <row r="145" spans="1:12" ht="15">
      <c r="B145" s="15"/>
      <c r="C145" s="11"/>
      <c r="D145" s="7" t="s">
        <v>27</v>
      </c>
      <c r="E145" s="42" t="s">
        <v>94</v>
      </c>
      <c r="F145" s="43">
        <v>100</v>
      </c>
      <c r="G145" s="44">
        <v>9.6</v>
      </c>
      <c r="H145" s="44">
        <v>4.8</v>
      </c>
      <c r="I145" s="44">
        <v>12</v>
      </c>
      <c r="J145" s="44">
        <v>115</v>
      </c>
      <c r="K145" s="44">
        <v>388</v>
      </c>
      <c r="L145" s="43"/>
    </row>
    <row r="146" spans="1:12" ht="15">
      <c r="A146" s="23"/>
      <c r="B146" s="15"/>
      <c r="C146" s="11"/>
      <c r="D146" s="7" t="s">
        <v>28</v>
      </c>
      <c r="E146" s="42" t="s">
        <v>93</v>
      </c>
      <c r="F146" s="43">
        <v>180</v>
      </c>
      <c r="G146" s="43">
        <v>6</v>
      </c>
      <c r="H146" s="43">
        <v>46</v>
      </c>
      <c r="I146" s="43">
        <v>12.4</v>
      </c>
      <c r="J146" s="43">
        <v>137.25</v>
      </c>
      <c r="K146" s="44">
        <v>694</v>
      </c>
      <c r="L146" s="43"/>
    </row>
    <row r="147" spans="1:12" ht="15">
      <c r="A147" s="23"/>
      <c r="B147" s="15"/>
      <c r="C147" s="11"/>
      <c r="D147" s="1" t="s">
        <v>51</v>
      </c>
      <c r="E147" s="42" t="s">
        <v>45</v>
      </c>
      <c r="F147" s="43">
        <v>20</v>
      </c>
      <c r="G147" s="43">
        <v>0.35</v>
      </c>
      <c r="H147" s="43">
        <v>1.83</v>
      </c>
      <c r="I147" s="43">
        <v>1.9</v>
      </c>
      <c r="J147" s="43">
        <v>16.399999999999999</v>
      </c>
      <c r="K147" s="44">
        <v>460</v>
      </c>
      <c r="L147" s="43"/>
    </row>
    <row r="148" spans="1:12" ht="15">
      <c r="A148" s="23"/>
      <c r="B148" s="15"/>
      <c r="C148" s="11"/>
      <c r="D148" s="7" t="s">
        <v>29</v>
      </c>
      <c r="E148" s="42" t="s">
        <v>72</v>
      </c>
      <c r="F148" s="43">
        <v>200</v>
      </c>
      <c r="G148" s="43">
        <v>1.1599999999999999</v>
      </c>
      <c r="H148" s="43">
        <v>0.3</v>
      </c>
      <c r="I148" s="43">
        <v>47.26</v>
      </c>
      <c r="J148" s="43">
        <v>94.2</v>
      </c>
      <c r="K148" s="44">
        <v>860</v>
      </c>
      <c r="L148" s="43"/>
    </row>
    <row r="149" spans="1:12" ht="15">
      <c r="A149" s="23"/>
      <c r="B149" s="15"/>
      <c r="C149" s="11"/>
      <c r="D149" s="7" t="s">
        <v>31</v>
      </c>
      <c r="E149" s="42" t="s">
        <v>46</v>
      </c>
      <c r="F149" s="43">
        <v>20</v>
      </c>
      <c r="G149" s="43">
        <v>2.2400000000000002</v>
      </c>
      <c r="H149" s="43">
        <v>0.44</v>
      </c>
      <c r="I149" s="43">
        <v>19.760000000000002</v>
      </c>
      <c r="J149" s="43">
        <v>91.96</v>
      </c>
      <c r="K149" s="44" t="s">
        <v>50</v>
      </c>
      <c r="L149" s="43"/>
    </row>
    <row r="150" spans="1:12" ht="15">
      <c r="A150" s="23"/>
      <c r="B150" s="15"/>
      <c r="C150" s="11"/>
      <c r="D150" s="7" t="s">
        <v>30</v>
      </c>
      <c r="E150" s="42" t="s">
        <v>47</v>
      </c>
      <c r="F150" s="43">
        <v>40</v>
      </c>
      <c r="G150" s="43">
        <v>1.58</v>
      </c>
      <c r="H150" s="43">
        <v>0.2</v>
      </c>
      <c r="I150" s="43">
        <v>9.66</v>
      </c>
      <c r="J150" s="43">
        <v>46.76</v>
      </c>
      <c r="K150" s="44" t="s">
        <v>50</v>
      </c>
      <c r="L150" s="43"/>
    </row>
    <row r="151" spans="1:12" ht="15">
      <c r="A151" s="23"/>
      <c r="B151" s="15"/>
      <c r="C151" s="11"/>
      <c r="D151" s="6"/>
      <c r="L151" s="43"/>
    </row>
    <row r="152" spans="1:12" ht="1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7"/>
      <c r="C153" s="8"/>
      <c r="D153" s="18" t="s">
        <v>32</v>
      </c>
      <c r="E153" s="9"/>
      <c r="F153" s="19">
        <f>SUM(F144:F152)</f>
        <v>760</v>
      </c>
      <c r="G153" s="19">
        <f t="shared" ref="G153:J153" si="48">SUM(G144:G152)</f>
        <v>23.93</v>
      </c>
      <c r="H153" s="19">
        <f t="shared" si="48"/>
        <v>57.069999999999993</v>
      </c>
      <c r="I153" s="19">
        <f t="shared" si="48"/>
        <v>107.58</v>
      </c>
      <c r="J153" s="19">
        <f t="shared" si="48"/>
        <v>598.16999999999996</v>
      </c>
      <c r="K153" s="25"/>
      <c r="L153" s="19">
        <v>69.5</v>
      </c>
    </row>
    <row r="154" spans="1:12" ht="26.25" thickBot="1">
      <c r="A154" s="29">
        <f>A136</f>
        <v>2</v>
      </c>
      <c r="B154" s="30">
        <f>B136</f>
        <v>3</v>
      </c>
      <c r="C154" s="51" t="s">
        <v>4</v>
      </c>
      <c r="D154" s="52"/>
      <c r="E154" s="31"/>
      <c r="F154" s="32">
        <f>F143+F153</f>
        <v>1190</v>
      </c>
      <c r="G154" s="32">
        <f t="shared" ref="G154" si="49">G143+G153</f>
        <v>40.11</v>
      </c>
      <c r="H154" s="32">
        <f t="shared" ref="H154" si="50">H143+H153</f>
        <v>78.429999999999993</v>
      </c>
      <c r="I154" s="32">
        <f t="shared" ref="I154" si="51">I143+I153</f>
        <v>148.54</v>
      </c>
      <c r="J154" s="32">
        <f t="shared" ref="J154:L154" si="52">J143+J153</f>
        <v>952.93</v>
      </c>
      <c r="K154" s="32"/>
      <c r="L154" s="32">
        <f t="shared" si="52"/>
        <v>91.6</v>
      </c>
    </row>
    <row r="155" spans="1:12" ht="15" customHeight="1">
      <c r="A155" s="20">
        <v>2</v>
      </c>
      <c r="B155" s="21">
        <v>4</v>
      </c>
      <c r="C155" s="22" t="s">
        <v>20</v>
      </c>
      <c r="D155" s="5" t="s">
        <v>21</v>
      </c>
      <c r="E155" s="39" t="s">
        <v>95</v>
      </c>
      <c r="F155" s="40">
        <v>200</v>
      </c>
      <c r="G155" s="40">
        <v>10.06</v>
      </c>
      <c r="H155" s="40">
        <v>11.34</v>
      </c>
      <c r="I155" s="40">
        <v>41.26</v>
      </c>
      <c r="J155" s="40">
        <v>220.98</v>
      </c>
      <c r="K155" s="41">
        <v>177</v>
      </c>
      <c r="L155" s="40"/>
    </row>
    <row r="156" spans="1:12" ht="15">
      <c r="B156" s="15"/>
      <c r="C156" s="11"/>
      <c r="D156" s="7" t="s">
        <v>22</v>
      </c>
      <c r="E156" s="42" t="s">
        <v>96</v>
      </c>
      <c r="F156" s="43">
        <v>200</v>
      </c>
      <c r="G156" s="43">
        <v>3.78</v>
      </c>
      <c r="H156" s="43">
        <v>0.67</v>
      </c>
      <c r="I156" s="43">
        <v>26</v>
      </c>
      <c r="J156" s="43">
        <v>145.19999999999999</v>
      </c>
      <c r="K156" s="44">
        <v>959</v>
      </c>
      <c r="L156" s="43"/>
    </row>
    <row r="157" spans="1:12" ht="15">
      <c r="A157" s="23"/>
      <c r="B157" s="15"/>
      <c r="C157" s="11"/>
      <c r="D157" s="7" t="s">
        <v>23</v>
      </c>
      <c r="E157" s="42" t="s">
        <v>61</v>
      </c>
      <c r="F157" s="43">
        <v>30</v>
      </c>
      <c r="G157" s="43">
        <v>1.58</v>
      </c>
      <c r="H157" s="43">
        <v>0.2</v>
      </c>
      <c r="I157" s="43">
        <v>9.66</v>
      </c>
      <c r="J157" s="43">
        <v>46.76</v>
      </c>
      <c r="K157" s="44" t="s">
        <v>50</v>
      </c>
      <c r="L157" s="43"/>
    </row>
    <row r="158" spans="1:12" ht="15">
      <c r="A158" s="23"/>
      <c r="B158" s="15"/>
      <c r="C158" s="11"/>
      <c r="D158" s="42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42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7"/>
      <c r="C162" s="8"/>
      <c r="D162" s="18" t="s">
        <v>32</v>
      </c>
      <c r="E162" s="9"/>
      <c r="F162" s="19">
        <f>SUM(F155:F161)</f>
        <v>430</v>
      </c>
      <c r="G162" s="19">
        <f t="shared" ref="G162:J162" si="53">SUM(G155:G161)</f>
        <v>15.42</v>
      </c>
      <c r="H162" s="19">
        <f t="shared" si="53"/>
        <v>12.209999999999999</v>
      </c>
      <c r="I162" s="19">
        <f t="shared" si="53"/>
        <v>76.919999999999987</v>
      </c>
      <c r="J162" s="19">
        <f t="shared" si="53"/>
        <v>412.93999999999994</v>
      </c>
      <c r="K162" s="25"/>
      <c r="L162" s="19">
        <v>27.19</v>
      </c>
    </row>
    <row r="163" spans="1:12" ht="15">
      <c r="A163" s="26">
        <f>A155</f>
        <v>2</v>
      </c>
      <c r="B163" s="13">
        <f>B155</f>
        <v>4</v>
      </c>
      <c r="C163" s="10" t="s">
        <v>24</v>
      </c>
      <c r="D163" s="7" t="s">
        <v>26</v>
      </c>
      <c r="E163" s="42" t="s">
        <v>97</v>
      </c>
      <c r="F163" s="43">
        <v>200</v>
      </c>
      <c r="G163" s="43">
        <v>1.57</v>
      </c>
      <c r="H163" s="43">
        <v>2.17</v>
      </c>
      <c r="I163" s="43">
        <v>9.69</v>
      </c>
      <c r="J163" s="43">
        <v>91.5</v>
      </c>
      <c r="K163" s="44">
        <v>101</v>
      </c>
      <c r="L163" s="43"/>
    </row>
    <row r="164" spans="1:12" ht="15">
      <c r="B164" s="15"/>
      <c r="C164" s="11"/>
      <c r="D164" s="7" t="s">
        <v>28</v>
      </c>
      <c r="E164" s="42" t="s">
        <v>98</v>
      </c>
      <c r="F164" s="43">
        <v>150</v>
      </c>
      <c r="G164" s="43">
        <v>0.4</v>
      </c>
      <c r="H164" s="43">
        <v>4.8</v>
      </c>
      <c r="I164" s="43">
        <v>14.14</v>
      </c>
      <c r="J164" s="43">
        <v>112.65</v>
      </c>
      <c r="K164" s="44">
        <v>336</v>
      </c>
      <c r="L164" s="43"/>
    </row>
    <row r="165" spans="1:12" ht="15">
      <c r="A165" s="23"/>
      <c r="B165" s="15"/>
      <c r="C165" s="11"/>
      <c r="D165" s="7" t="s">
        <v>27</v>
      </c>
      <c r="E165" s="42" t="s">
        <v>99</v>
      </c>
      <c r="F165" s="43">
        <v>100</v>
      </c>
      <c r="G165" s="43">
        <v>13.98</v>
      </c>
      <c r="H165" s="43">
        <v>13.99</v>
      </c>
      <c r="I165" s="43">
        <v>4.21</v>
      </c>
      <c r="J165" s="43">
        <v>150.4</v>
      </c>
      <c r="K165" s="44">
        <v>414</v>
      </c>
      <c r="L165" s="43"/>
    </row>
    <row r="166" spans="1:12" ht="15">
      <c r="A166" s="23"/>
      <c r="B166" s="15"/>
      <c r="C166" s="11"/>
      <c r="D166" s="7" t="s">
        <v>29</v>
      </c>
      <c r="E166" s="42" t="s">
        <v>58</v>
      </c>
      <c r="F166" s="43">
        <v>200</v>
      </c>
      <c r="G166" s="43">
        <v>1.1599999999999999</v>
      </c>
      <c r="H166" s="43">
        <v>0</v>
      </c>
      <c r="I166" s="43">
        <v>47.26</v>
      </c>
      <c r="J166" s="43">
        <v>132.80000000000001</v>
      </c>
      <c r="K166" s="44">
        <v>349</v>
      </c>
      <c r="L166" s="43"/>
    </row>
    <row r="167" spans="1:12" ht="15">
      <c r="A167" s="23"/>
      <c r="B167" s="15"/>
      <c r="C167" s="11"/>
      <c r="D167" s="7" t="s">
        <v>31</v>
      </c>
      <c r="E167" s="42" t="s">
        <v>100</v>
      </c>
      <c r="F167" s="43">
        <v>20</v>
      </c>
      <c r="G167" s="43">
        <v>2.2400000000000002</v>
      </c>
      <c r="H167" s="43">
        <v>0.44</v>
      </c>
      <c r="I167" s="43">
        <v>19.760000000000002</v>
      </c>
      <c r="J167" s="43">
        <v>91.96</v>
      </c>
      <c r="K167" s="44" t="s">
        <v>50</v>
      </c>
      <c r="L167" s="43"/>
    </row>
    <row r="168" spans="1:12" ht="15">
      <c r="A168" s="23"/>
      <c r="B168" s="15"/>
      <c r="C168" s="11"/>
      <c r="D168" s="7" t="s">
        <v>30</v>
      </c>
      <c r="E168" s="42" t="s">
        <v>101</v>
      </c>
      <c r="F168" s="43">
        <v>40</v>
      </c>
      <c r="G168" s="43">
        <v>1.58</v>
      </c>
      <c r="H168" s="43">
        <v>0.2</v>
      </c>
      <c r="I168" s="43">
        <v>9.66</v>
      </c>
      <c r="J168" s="43">
        <v>46.76</v>
      </c>
      <c r="K168" s="44" t="s">
        <v>50</v>
      </c>
      <c r="L168" s="43"/>
    </row>
    <row r="169" spans="1:12" ht="1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7"/>
      <c r="C172" s="8"/>
      <c r="D172" s="18" t="s">
        <v>32</v>
      </c>
      <c r="E172" s="9"/>
      <c r="F172" s="19">
        <f>SUM(F163:F171)</f>
        <v>710</v>
      </c>
      <c r="G172" s="19">
        <f t="shared" ref="G172:J172" si="54">SUM(G163:G171)</f>
        <v>20.93</v>
      </c>
      <c r="H172" s="19">
        <f t="shared" si="54"/>
        <v>21.6</v>
      </c>
      <c r="I172" s="19">
        <f t="shared" si="54"/>
        <v>104.72</v>
      </c>
      <c r="J172" s="19">
        <f t="shared" si="54"/>
        <v>626.07000000000005</v>
      </c>
      <c r="K172" s="25"/>
      <c r="L172" s="19">
        <v>80.959999999999994</v>
      </c>
    </row>
    <row r="173" spans="1:12" ht="26.25" thickBot="1">
      <c r="A173" s="29">
        <f>A155</f>
        <v>2</v>
      </c>
      <c r="B173" s="30">
        <f>B155</f>
        <v>4</v>
      </c>
      <c r="C173" s="51" t="s">
        <v>4</v>
      </c>
      <c r="D173" s="52"/>
      <c r="E173" s="31"/>
      <c r="F173" s="32">
        <f>F162+F172</f>
        <v>1140</v>
      </c>
      <c r="G173" s="32">
        <f t="shared" ref="G173" si="55">G162+G172</f>
        <v>36.35</v>
      </c>
      <c r="H173" s="32">
        <f t="shared" ref="H173" si="56">H162+H172</f>
        <v>33.81</v>
      </c>
      <c r="I173" s="32">
        <f t="shared" ref="I173" si="57">I162+I172</f>
        <v>181.64</v>
      </c>
      <c r="J173" s="32">
        <f t="shared" ref="J173:L173" si="58">J162+J172</f>
        <v>1039.01</v>
      </c>
      <c r="K173" s="32"/>
      <c r="L173" s="32">
        <f t="shared" si="58"/>
        <v>108.14999999999999</v>
      </c>
    </row>
    <row r="174" spans="1:12" ht="15" customHeight="1">
      <c r="A174" s="20">
        <v>2</v>
      </c>
      <c r="B174" s="21">
        <v>5</v>
      </c>
      <c r="C174" s="22" t="s">
        <v>20</v>
      </c>
      <c r="D174" s="5" t="s">
        <v>21</v>
      </c>
      <c r="E174" s="39" t="s">
        <v>102</v>
      </c>
      <c r="F174" s="40">
        <v>200</v>
      </c>
      <c r="G174" s="40">
        <v>7.3</v>
      </c>
      <c r="H174" s="40">
        <v>4.3</v>
      </c>
      <c r="I174" s="40">
        <v>38.270000000000003</v>
      </c>
      <c r="J174" s="40">
        <v>307</v>
      </c>
      <c r="K174" s="41">
        <v>177</v>
      </c>
      <c r="L174" s="40"/>
    </row>
    <row r="175" spans="1:12" ht="15">
      <c r="B175" s="15"/>
      <c r="C175" s="11"/>
      <c r="D175" s="7" t="s">
        <v>22</v>
      </c>
      <c r="E175" s="42" t="s">
        <v>54</v>
      </c>
      <c r="F175" s="43">
        <v>200</v>
      </c>
      <c r="G175" s="43">
        <v>0.53</v>
      </c>
      <c r="H175" s="43">
        <v>0</v>
      </c>
      <c r="I175" s="43">
        <v>9.4700000000000006</v>
      </c>
      <c r="J175" s="43">
        <v>28</v>
      </c>
      <c r="K175" s="44">
        <v>943</v>
      </c>
      <c r="L175" s="43"/>
    </row>
    <row r="176" spans="1:12" ht="15">
      <c r="A176" s="23"/>
      <c r="B176" s="15"/>
      <c r="C176" s="11"/>
      <c r="D176" s="7" t="s">
        <v>23</v>
      </c>
      <c r="E176" s="42" t="s">
        <v>103</v>
      </c>
      <c r="F176" s="43">
        <v>30</v>
      </c>
      <c r="G176" s="43">
        <v>8.5</v>
      </c>
      <c r="H176" s="43">
        <v>17.2</v>
      </c>
      <c r="I176" s="43">
        <v>1.8</v>
      </c>
      <c r="J176" s="43">
        <v>181</v>
      </c>
      <c r="K176" s="44">
        <v>3</v>
      </c>
      <c r="L176" s="43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7"/>
      <c r="C181" s="8"/>
      <c r="D181" s="18" t="s">
        <v>32</v>
      </c>
      <c r="E181" s="9"/>
      <c r="F181" s="19">
        <f>SUM(F174:F180)</f>
        <v>430</v>
      </c>
      <c r="G181" s="19">
        <f t="shared" ref="G181:J181" si="59">SUM(G174:G180)</f>
        <v>16.329999999999998</v>
      </c>
      <c r="H181" s="19">
        <f t="shared" si="59"/>
        <v>21.5</v>
      </c>
      <c r="I181" s="19">
        <f t="shared" si="59"/>
        <v>49.54</v>
      </c>
      <c r="J181" s="19">
        <f t="shared" si="59"/>
        <v>516</v>
      </c>
      <c r="K181" s="25"/>
      <c r="L181" s="19">
        <v>24.87</v>
      </c>
    </row>
    <row r="182" spans="1:12" ht="15.75" customHeight="1">
      <c r="A182" s="26">
        <f>A174</f>
        <v>2</v>
      </c>
      <c r="B182" s="13">
        <f>B174</f>
        <v>5</v>
      </c>
      <c r="C182" s="10" t="s">
        <v>24</v>
      </c>
      <c r="D182" s="7" t="s">
        <v>26</v>
      </c>
      <c r="E182" s="42" t="s">
        <v>62</v>
      </c>
      <c r="F182" s="43">
        <v>200</v>
      </c>
      <c r="G182" s="43">
        <v>4.92</v>
      </c>
      <c r="H182" s="43">
        <v>4.4800000000000004</v>
      </c>
      <c r="I182" s="43">
        <v>17.8</v>
      </c>
      <c r="J182" s="43">
        <v>98.37</v>
      </c>
      <c r="K182" s="44">
        <v>202</v>
      </c>
      <c r="L182" s="43"/>
    </row>
    <row r="183" spans="1:12" ht="15">
      <c r="B183" s="15"/>
      <c r="C183" s="11"/>
      <c r="D183" s="7" t="s">
        <v>27</v>
      </c>
      <c r="E183" s="42" t="s">
        <v>105</v>
      </c>
      <c r="F183" s="43">
        <v>100</v>
      </c>
      <c r="G183" s="43">
        <v>6.16</v>
      </c>
      <c r="H183" s="43">
        <v>10.8</v>
      </c>
      <c r="I183" s="43">
        <v>5.5</v>
      </c>
      <c r="J183" s="43">
        <v>183</v>
      </c>
      <c r="K183" s="44">
        <v>608</v>
      </c>
      <c r="L183" s="43"/>
    </row>
    <row r="184" spans="1:12" ht="15">
      <c r="A184" s="23"/>
      <c r="B184" s="15"/>
      <c r="C184" s="11"/>
      <c r="D184" s="7" t="s">
        <v>28</v>
      </c>
      <c r="E184" s="42" t="s">
        <v>104</v>
      </c>
      <c r="F184" s="43">
        <v>180</v>
      </c>
      <c r="G184" s="43">
        <v>5.0999999999999996</v>
      </c>
      <c r="H184" s="43">
        <v>9.1</v>
      </c>
      <c r="I184" s="43">
        <v>34.200000000000003</v>
      </c>
      <c r="J184" s="43">
        <v>103.4</v>
      </c>
      <c r="K184" s="44">
        <v>204</v>
      </c>
      <c r="L184" s="43"/>
    </row>
    <row r="185" spans="1:12" ht="15">
      <c r="A185" s="23"/>
      <c r="B185" s="15"/>
      <c r="C185" s="11"/>
      <c r="D185" s="1" t="s">
        <v>51</v>
      </c>
      <c r="E185" s="42" t="s">
        <v>64</v>
      </c>
      <c r="F185" s="43">
        <v>20</v>
      </c>
      <c r="G185" s="43">
        <v>1.2</v>
      </c>
      <c r="H185" s="43">
        <v>0.3</v>
      </c>
      <c r="I185" s="43">
        <v>5.6</v>
      </c>
      <c r="J185" s="43">
        <v>14</v>
      </c>
      <c r="K185" s="44">
        <v>348</v>
      </c>
      <c r="L185" s="43"/>
    </row>
    <row r="186" spans="1:12" ht="15">
      <c r="A186" s="23"/>
      <c r="B186" s="15"/>
      <c r="C186" s="11"/>
      <c r="D186" s="7" t="s">
        <v>29</v>
      </c>
      <c r="E186" s="42" t="s">
        <v>89</v>
      </c>
      <c r="F186" s="43">
        <v>200</v>
      </c>
      <c r="G186" s="43">
        <v>1.3</v>
      </c>
      <c r="H186" s="43">
        <v>0</v>
      </c>
      <c r="I186" s="43">
        <v>18.399999999999999</v>
      </c>
      <c r="J186" s="43">
        <v>74</v>
      </c>
      <c r="K186" s="44">
        <v>342</v>
      </c>
      <c r="L186" s="43"/>
    </row>
    <row r="187" spans="1:12" ht="15">
      <c r="A187" s="23"/>
      <c r="B187" s="15"/>
      <c r="C187" s="11"/>
      <c r="D187" s="7" t="s">
        <v>31</v>
      </c>
      <c r="E187" s="42" t="s">
        <v>100</v>
      </c>
      <c r="F187" s="43">
        <v>20</v>
      </c>
      <c r="G187" s="43">
        <v>2.2400000000000002</v>
      </c>
      <c r="H187" s="43">
        <v>0.44</v>
      </c>
      <c r="I187" s="43">
        <v>19.760000000000002</v>
      </c>
      <c r="J187" s="43">
        <v>91.96</v>
      </c>
      <c r="K187" s="44" t="s">
        <v>50</v>
      </c>
      <c r="L187" s="43"/>
    </row>
    <row r="188" spans="1:12" ht="15">
      <c r="A188" s="23"/>
      <c r="B188" s="15"/>
      <c r="C188" s="11"/>
      <c r="D188" s="7" t="s">
        <v>30</v>
      </c>
      <c r="E188" s="42" t="s">
        <v>101</v>
      </c>
      <c r="F188" s="43">
        <v>40</v>
      </c>
      <c r="G188" s="43">
        <v>1.58</v>
      </c>
      <c r="H188" s="43">
        <v>0.2</v>
      </c>
      <c r="I188" s="43">
        <v>9.66</v>
      </c>
      <c r="J188" s="43">
        <v>46.76</v>
      </c>
      <c r="K188" s="44" t="s">
        <v>50</v>
      </c>
      <c r="L188" s="43"/>
    </row>
    <row r="189" spans="1:12" ht="15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7"/>
      <c r="C191" s="8"/>
      <c r="D191" s="18" t="s">
        <v>32</v>
      </c>
      <c r="E191" s="9"/>
      <c r="F191" s="19">
        <f>SUM(F182:F190)</f>
        <v>760</v>
      </c>
      <c r="G191" s="19">
        <f t="shared" ref="G191:J191" si="60">SUM(G182:G190)</f>
        <v>22.5</v>
      </c>
      <c r="H191" s="19">
        <f t="shared" si="60"/>
        <v>25.320000000000004</v>
      </c>
      <c r="I191" s="19">
        <f t="shared" si="60"/>
        <v>110.92</v>
      </c>
      <c r="J191" s="19">
        <f t="shared" si="60"/>
        <v>611.49</v>
      </c>
      <c r="K191" s="25"/>
      <c r="L191" s="19">
        <v>64.91</v>
      </c>
    </row>
    <row r="192" spans="1:12" ht="26.25" thickBot="1">
      <c r="A192" s="29">
        <f>A174</f>
        <v>2</v>
      </c>
      <c r="B192" s="30">
        <f>B174</f>
        <v>5</v>
      </c>
      <c r="C192" s="51" t="s">
        <v>4</v>
      </c>
      <c r="D192" s="52"/>
      <c r="E192" s="31"/>
      <c r="F192" s="32">
        <f>F181+F191</f>
        <v>1190</v>
      </c>
      <c r="G192" s="32">
        <f t="shared" ref="G192" si="61">G181+G191</f>
        <v>38.83</v>
      </c>
      <c r="H192" s="32">
        <f t="shared" ref="H192" si="62">H181+H191</f>
        <v>46.820000000000007</v>
      </c>
      <c r="I192" s="32">
        <f t="shared" ref="I192" si="63">I181+I191</f>
        <v>160.46</v>
      </c>
      <c r="J192" s="32">
        <f t="shared" ref="J192:L192" si="64">J181+J191</f>
        <v>1127.49</v>
      </c>
      <c r="K192" s="32"/>
      <c r="L192" s="32">
        <f t="shared" si="64"/>
        <v>89.78</v>
      </c>
    </row>
    <row r="193" spans="1:12" ht="33.75" customHeight="1" thickBot="1">
      <c r="A193" s="27"/>
      <c r="B193" s="28"/>
      <c r="C193" s="53" t="s">
        <v>5</v>
      </c>
      <c r="D193" s="53"/>
      <c r="E193" s="53"/>
      <c r="F193" s="34">
        <f>(F23+F42+F60+F79+F97+F116+F135+F154+F173+F192)/(IF(F23=0,0,1)+IF(F42=0,0,1)+IF(F60=0,0,1)+IF(F79=0,0,1)+IF(F97=0,0,1)+IF(F116=0,0,1)+IF(F135=0,0,1)+IF(F154=0,0,1)+IF(F173=0,0,1)+IF(F192=0,0,1))</f>
        <v>1147</v>
      </c>
      <c r="G193" s="34">
        <f>(G23+G42+G60+G79+G97+G116+G135+G154+G173+G192)/(IF(G23=0,0,1)+IF(G42=0,0,1)+IF(G60=0,0,1)+IF(G79=0,0,1)+IF(G97=0,0,1)+IF(G116=0,0,1)+IF(G135=0,0,1)+IF(G154=0,0,1)+IF(G173=0,0,1)+IF(G192=0,0,1))</f>
        <v>36.011999999999993</v>
      </c>
      <c r="H193" s="34">
        <f>(H23+H42+H60+H79+H97+H116+H135+H154+H173+H192)/(IF(H23=0,0,1)+IF(H42=0,0,1)+IF(H60=0,0,1)+IF(H79=0,0,1)+IF(H97=0,0,1)+IF(H116=0,0,1)+IF(H135=0,0,1)+IF(H154=0,0,1)+IF(H173=0,0,1)+IF(H192=0,0,1))</f>
        <v>37.808</v>
      </c>
      <c r="I193" s="34">
        <f>(I23+I42+I60+I79+I97+I116+I135+I154+I173+I192)/(IF(I23=0,0,1)+IF(I42=0,0,1)+IF(I60=0,0,1)+IF(I79=0,0,1)+IF(I97=0,0,1)+IF(I116=0,0,1)+IF(I135=0,0,1)+IF(I154=0,0,1)+IF(I173=0,0,1)+IF(I192=0,0,1))</f>
        <v>174.19400000000002</v>
      </c>
      <c r="J193" s="34">
        <f>(J23+J42+J60+J79+J97+J116+J135+J154+J173+J192)/(IF(J23=0,0,1)+IF(J42=0,0,1)+IF(J60=0,0,1)+IF(J79=0,0,1)+IF(J97=0,0,1)+IF(J116=0,0,1)+IF(J135=0,0,1)+IF(J154=0,0,1)+IF(J173=0,0,1)+IF(J192=0,0,1))</f>
        <v>1001.8550000000001</v>
      </c>
      <c r="K193" s="34"/>
      <c r="L193" s="34">
        <f>(L23+L42+L60+L79+L97+L116+L135+L154+L173+L192)/(IF(L23=0,0,1)+IF(L42=0,0,1)+IF(L60=0,0,1)+IF(L79=0,0,1)+IF(L97=0,0,1)+IF(L116=0,0,1)+IF(L135=0,0,1)+IF(L154=0,0,1)+IF(L173=0,0,1)+IF(L192=0,0,1))</f>
        <v>98.215999999999994</v>
      </c>
    </row>
    <row r="194" spans="1:12" ht="12.75" customHeight="1"/>
  </sheetData>
  <mergeCells count="5">
    <mergeCell ref="C1:E1"/>
    <mergeCell ref="H1:K1"/>
    <mergeCell ref="H2:K2"/>
    <mergeCell ref="C42:D42"/>
    <mergeCell ref="C23:D2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2023-10-20T09:23:57Z</cp:lastPrinted>
  <dcterms:created xsi:type="dcterms:W3CDTF">2022-05-16T14:23:56Z</dcterms:created>
  <dcterms:modified xsi:type="dcterms:W3CDTF">2026-04-24T04:22:55Z</dcterms:modified>
</cp:coreProperties>
</file>